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defaultThemeVersion="164011"/>
  <mc:AlternateContent xmlns:mc="http://schemas.openxmlformats.org/markup-compatibility/2006">
    <mc:Choice Requires="x15">
      <x15ac:absPath xmlns:x15ac="http://schemas.microsoft.com/office/spreadsheetml/2010/11/ac" url="F:\7. Projekte\7.10 Zukunftsaktie\1_Lokale_Projekte\Fördermechanismus\2_Antragstellung\Finanzplan\"/>
    </mc:Choice>
  </mc:AlternateContent>
  <bookViews>
    <workbookView xWindow="0" yWindow="0" windowWidth="23040" windowHeight="8580"/>
  </bookViews>
  <sheets>
    <sheet name="Finanzplan " sheetId="2" r:id="rId1"/>
    <sheet name="Beispiel technisches Projekt" sheetId="3" r:id="rId2"/>
    <sheet name="Beispiel Interventionsprojekt"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2" l="1"/>
  <c r="E18" i="2"/>
  <c r="E34" i="3"/>
  <c r="G60" i="2"/>
  <c r="G55" i="2"/>
  <c r="G61" i="2" s="1"/>
  <c r="G50" i="2"/>
  <c r="E38" i="2" l="1"/>
  <c r="E50" i="2" l="1"/>
  <c r="E24" i="2"/>
  <c r="B69" i="2"/>
  <c r="E60" i="2" l="1"/>
  <c r="E55" i="2"/>
  <c r="G38" i="2"/>
  <c r="G32" i="2"/>
  <c r="E32" i="2"/>
  <c r="B81" i="2" s="1"/>
  <c r="G59" i="4"/>
  <c r="E59" i="4"/>
  <c r="G52" i="4"/>
  <c r="E45" i="4"/>
  <c r="G34" i="4"/>
  <c r="E20" i="4"/>
  <c r="G20" i="4" s="1"/>
  <c r="E19" i="4"/>
  <c r="G19" i="4" s="1"/>
  <c r="E18" i="4"/>
  <c r="G18" i="4" s="1"/>
  <c r="E54" i="3"/>
  <c r="E59" i="3" s="1"/>
  <c r="E49" i="3"/>
  <c r="E47" i="3"/>
  <c r="E48" i="3"/>
  <c r="E26" i="3"/>
  <c r="E25" i="3"/>
  <c r="E19" i="3"/>
  <c r="G19" i="3" s="1"/>
  <c r="E20" i="3"/>
  <c r="G20" i="3" s="1"/>
  <c r="E18" i="3"/>
  <c r="E52" i="3" l="1"/>
  <c r="B81" i="3" s="1"/>
  <c r="E23" i="3"/>
  <c r="G39" i="2"/>
  <c r="B82" i="2"/>
  <c r="G18" i="3"/>
  <c r="B72" i="2"/>
  <c r="G45" i="4"/>
  <c r="G60" i="4" s="1"/>
  <c r="B68" i="4" s="1"/>
  <c r="E52" i="4"/>
  <c r="B81" i="4" s="1"/>
  <c r="G30" i="4"/>
  <c r="E30" i="4"/>
  <c r="B80" i="4" s="1"/>
  <c r="G23" i="4"/>
  <c r="E23" i="4"/>
  <c r="B70" i="4"/>
  <c r="G54" i="3"/>
  <c r="G59" i="3" s="1"/>
  <c r="E43" i="3"/>
  <c r="G48" i="3"/>
  <c r="G49" i="3"/>
  <c r="G47" i="3"/>
  <c r="G34" i="3"/>
  <c r="G26" i="3"/>
  <c r="C27" i="3"/>
  <c r="G25" i="3"/>
  <c r="G35" i="4" l="1"/>
  <c r="B67" i="4" s="1"/>
  <c r="G52" i="3"/>
  <c r="G43" i="3"/>
  <c r="G45" i="3" s="1"/>
  <c r="E45" i="3"/>
  <c r="G27" i="3"/>
  <c r="G30" i="3" s="1"/>
  <c r="E27" i="3"/>
  <c r="E30" i="3" s="1"/>
  <c r="B80" i="3" s="1"/>
  <c r="B68" i="2"/>
  <c r="B71" i="2"/>
  <c r="B73" i="2" s="1"/>
  <c r="B71" i="4"/>
  <c r="B72" i="4"/>
  <c r="G23" i="3"/>
  <c r="G60" i="3" l="1"/>
  <c r="B71" i="3"/>
  <c r="B68" i="3"/>
  <c r="B70" i="3"/>
  <c r="G35" i="3"/>
  <c r="B67" i="3" s="1"/>
  <c r="B72" i="3" l="1"/>
</calcChain>
</file>

<file path=xl/sharedStrings.xml><?xml version="1.0" encoding="utf-8"?>
<sst xmlns="http://schemas.openxmlformats.org/spreadsheetml/2006/main" count="237" uniqueCount="87">
  <si>
    <t>Anzahl</t>
  </si>
  <si>
    <t>Stück</t>
  </si>
  <si>
    <t xml:space="preserve">
</t>
  </si>
  <si>
    <t>Projekttitel</t>
  </si>
  <si>
    <t>1. Allgemeine Angaben</t>
  </si>
  <si>
    <t>Telefon</t>
  </si>
  <si>
    <t>E-Mail</t>
  </si>
  <si>
    <t>Beauftragung Installateur</t>
  </si>
  <si>
    <t>Wärmepumpe</t>
  </si>
  <si>
    <t>10 kwp-Anlage</t>
  </si>
  <si>
    <t>Gesamtkosten</t>
  </si>
  <si>
    <t>Gesamteinnahmen</t>
  </si>
  <si>
    <t>KFW-Förderung Wärmepumpe</t>
  </si>
  <si>
    <t>Geben Sie das Eigenkapital an der Gesamtinvestition an</t>
  </si>
  <si>
    <t>Geben Sie den beantragen Zuschuss an</t>
  </si>
  <si>
    <t>kWh/a</t>
  </si>
  <si>
    <t>2. Kostenplan</t>
  </si>
  <si>
    <t>3. Einnahmenplan</t>
  </si>
  <si>
    <r>
      <rPr>
        <b/>
        <u/>
        <sz val="8"/>
        <color theme="1"/>
        <rFont val="Arial"/>
        <family val="2"/>
      </rPr>
      <t xml:space="preserve">Berechnungshilfen 
</t>
    </r>
    <r>
      <rPr>
        <sz val="8"/>
        <color theme="1"/>
        <rFont val="Arial"/>
        <family val="2"/>
      </rPr>
      <t>Strombedarf Wärmepumpe = Wärmepumpe Endenergiebedarf / Jahresarbeitszahl</t>
    </r>
  </si>
  <si>
    <t>Wartungskosten PV</t>
  </si>
  <si>
    <t>Wartungskosten Wärmepumpe</t>
  </si>
  <si>
    <t>Strombedarf Wärmepumpe</t>
  </si>
  <si>
    <t>Pauschal/a</t>
  </si>
  <si>
    <t xml:space="preserve">Jährlicher Eigenverbrauch Haushaltsstrom </t>
  </si>
  <si>
    <t xml:space="preserve">Jährlich eingespeister Strom </t>
  </si>
  <si>
    <t>Jährlich eingespartes Öl (Ölkessel)</t>
  </si>
  <si>
    <t xml:space="preserve">Jährlicher Eigenstromverbrauch Wärmepumpenbetrieb </t>
  </si>
  <si>
    <t>Beantragter Zuschuss Aktion Zukunft+</t>
  </si>
  <si>
    <t>Beschreibung je Kostenpositionen</t>
  </si>
  <si>
    <t>Erfassen Sie die wesentlichen Kostenpositionen und unterteilen Sie diese nach Investitionskosten, laufende Kosten und Eigenleistung.
(Die Angabe von Bruttobeträgen ist nur erforderlich, sofern keine Berechtigung zum Vorsteuerabzug besteht.)</t>
  </si>
  <si>
    <t>Investitionskosten 
z.B. Maßnahmenkosten, Bauvorhaben, Maschinen/Geräte, Personal, Dienst- und Fremdleistungen</t>
  </si>
  <si>
    <t>Eigenleistung
Freiwillige unentgeltliche Arbeiten gehören zu den Eigenleistungen (z.B. ehrenamtliche Leistungen)</t>
  </si>
  <si>
    <t>Antragsteller:in</t>
  </si>
  <si>
    <t>Ansprechperson: Name, Vorname</t>
  </si>
  <si>
    <t>Sofern Einnahmen aus Förderung,Verkauf, Einsparung, Schutz- und Teilnahmegebühren, Spenden, etc. geplant sind, sind diese im Folgenden aufzuführen. Erfassen Sie die wesentlichen Positionen und unterteilen Sie diese nach Förderung, Einsparung und Vermarktung.
(Die Angabe von Bruttobeträgen ist nur erforderlich, sofern keine Berechtigung zum Vorsteuerabzug besteht.)</t>
  </si>
  <si>
    <t>Förderung z.B. KFW Förderung, Sponsoring, etc.</t>
  </si>
  <si>
    <t>Vermarktung, z.B. Stromeinspeisung, Verkauf</t>
  </si>
  <si>
    <t>SUMME EINNAHMEN</t>
  </si>
  <si>
    <t>GESAMTKOSTEN</t>
  </si>
  <si>
    <t>Gesamtinvestition (€)</t>
  </si>
  <si>
    <t>Summe Investitionskosten (€)</t>
  </si>
  <si>
    <t>Investitionskosten abzüglich Förderungen</t>
  </si>
  <si>
    <t>Posten</t>
  </si>
  <si>
    <t>Summe Förderungen (€)</t>
  </si>
  <si>
    <t>Eigenkapital (€)</t>
  </si>
  <si>
    <t xml:space="preserve">Betrag </t>
  </si>
  <si>
    <t>Nutzungsdauer Kredit (Jahre)</t>
  </si>
  <si>
    <t>Jährliche Tilgung der Kreditsumme (%)</t>
  </si>
  <si>
    <t>Kreditzinsen (%)</t>
  </si>
  <si>
    <t>Jährliche laufende Kosten (€/a)</t>
  </si>
  <si>
    <t>Jährliche laufende Einnahmen (€/a)</t>
  </si>
  <si>
    <t>Laufende Kosten
z.B. Wartungskosten, Instandhaltung</t>
  </si>
  <si>
    <t>Pauschal</t>
  </si>
  <si>
    <t>Einsparung, z.B. Energie</t>
  </si>
  <si>
    <t>Bau Infostand</t>
  </si>
  <si>
    <t>Druckkosten 5.000 Flyer</t>
  </si>
  <si>
    <t>Personalkosten: Besetzung Infostand + Auswertung Fragebogen</t>
  </si>
  <si>
    <t>Einnahmen/ Einsparung</t>
  </si>
  <si>
    <t>4. Finanzierungsplan</t>
  </si>
  <si>
    <t xml:space="preserve">Gesamtkosten über die komplette Wirkungsdauer aus dem Kostenplan </t>
  </si>
  <si>
    <t xml:space="preserve">Gesamteinnahmen über die komplette Wirkungsdauer aus dem Einnahmenplan </t>
  </si>
  <si>
    <t xml:space="preserve">Zuschüsse durch andere Fördermittelgeber aus dem Einnahmenplan </t>
  </si>
  <si>
    <t>Geben Sie die Nutzungsdauer des Kredits an</t>
  </si>
  <si>
    <t>Geben Sie die jährliche Tilgung der Kreditsumme (= Gesamtinvestition abzgl. Eigenkapital) an</t>
  </si>
  <si>
    <t>Geben Sie die Kreditzinsen an</t>
  </si>
  <si>
    <t xml:space="preserve">Die jährlichen laufenden Kosten aus dem Kostenplan (laufende Kosten geteilt durch Wirkungsdauer). </t>
  </si>
  <si>
    <t xml:space="preserve">Die jährlichen laufenden Einnahmen/Einsparungen aus dem Einnahmenplan (Einsparung und Vermarktung geteilit durch Wirkungsdauer). </t>
  </si>
  <si>
    <r>
      <t xml:space="preserve">Wirkdauer (Jahre) </t>
    </r>
    <r>
      <rPr>
        <i/>
        <sz val="8"/>
        <color theme="1"/>
        <rFont val="Arial"/>
        <family val="2"/>
      </rPr>
      <t>falls zutreffend</t>
    </r>
  </si>
  <si>
    <r>
      <t xml:space="preserve">Einheit
</t>
    </r>
    <r>
      <rPr>
        <i/>
        <sz val="8"/>
        <color theme="1"/>
        <rFont val="Arial"/>
        <family val="2"/>
      </rPr>
      <t xml:space="preserve">(z.B. Stunden, Stück, kWh/a, Pauschale) </t>
    </r>
  </si>
  <si>
    <t>Stunden</t>
  </si>
  <si>
    <r>
      <t xml:space="preserve">Betrag pro Einheit
</t>
    </r>
    <r>
      <rPr>
        <i/>
        <sz val="8"/>
        <color theme="1"/>
        <rFont val="Arial"/>
        <family val="2"/>
      </rPr>
      <t>Aktuelle Preise angeben</t>
    </r>
  </si>
  <si>
    <t>Einnahmen/ Einsparung über Wirkdauer</t>
  </si>
  <si>
    <t>Finanzplan für die Antragsstellung zur
Förderung lokaler Klimaschutzprojekte</t>
  </si>
  <si>
    <t>Investitionskosten 
(z.B. Maßnahmenkosten, Bauvorhaben, Maschinen/Geräte, Personal, Dienst- und Fremdleistungen)</t>
  </si>
  <si>
    <t>Laufende Kosten
(z.B. Wartungskosten, Instandhaltung)</t>
  </si>
  <si>
    <r>
      <t>Der Finanzplan sollte den gesamten Projektzeitraum umfassen, vollständig und differenziert ausgefüllt werden. Der Finanzplan muss die Berechnungsgrundlagen erkennen lassen. Ohne diese Angaben ist eine Bearbeitung des Antrags nicht durchführbar. Er zeigt, dass Ihr Projekt wirtschaftlich und sparsam geplant ist und stellt die Basis für eine eventuelle Fördervereinbarung dar.
Bearbeitungshinweis: Die</t>
    </r>
    <r>
      <rPr>
        <b/>
        <i/>
        <sz val="9"/>
        <color theme="5" tint="0.39997558519241921"/>
        <rFont val="Open Sans"/>
        <family val="2"/>
      </rPr>
      <t xml:space="preserve">orange markierten Felder </t>
    </r>
    <r>
      <rPr>
        <i/>
        <sz val="9"/>
        <color theme="1"/>
        <rFont val="Open Sans"/>
        <family val="2"/>
      </rPr>
      <t>müssen nicht ausgefüllt werden,hier sind entsprechende Formeln hinterlegt.</t>
    </r>
  </si>
  <si>
    <r>
      <t xml:space="preserve">Kosten
</t>
    </r>
    <r>
      <rPr>
        <sz val="9"/>
        <color theme="1"/>
        <rFont val="Arial"/>
        <family val="2"/>
      </rPr>
      <t xml:space="preserve">(= </t>
    </r>
    <r>
      <rPr>
        <i/>
        <sz val="8"/>
        <color theme="1"/>
        <rFont val="Arial"/>
        <family val="2"/>
      </rPr>
      <t>Anzahl*Betrag pro Einheit)</t>
    </r>
  </si>
  <si>
    <r>
      <t xml:space="preserve">Kosten über Wirkdauer
</t>
    </r>
    <r>
      <rPr>
        <i/>
        <sz val="8"/>
        <color theme="1"/>
        <rFont val="Arial"/>
        <family val="2"/>
      </rPr>
      <t>(= Kosten*Wirkdauer)</t>
    </r>
  </si>
  <si>
    <t xml:space="preserve">Investitionskosten aus dem Kostenplan </t>
  </si>
  <si>
    <t xml:space="preserve">Machen Sie Angaben zum eingesetzten Eigenkapital und zu beantragten Krediten. Bitte nur die gelb markierten Felder ausfüllen. </t>
  </si>
  <si>
    <t>Summe Förderung</t>
  </si>
  <si>
    <t>Summe Einsparung</t>
  </si>
  <si>
    <t>Summe Vermarktung</t>
  </si>
  <si>
    <t>Summe Investitionskosten</t>
  </si>
  <si>
    <t>Summe laufende Kosten</t>
  </si>
  <si>
    <t>Summe Eigenleistung</t>
  </si>
  <si>
    <t>Machen Sie Angaben zum eingesetzten Eigenkapital und zu beantragten Krediten.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</si>
</sst>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17" x14ac:knownFonts="1">
    <font>
      <sz val="11"/>
      <color theme="1"/>
      <name val="Calibri"/>
      <family val="2"/>
      <charset val="1"/>
      <scheme val="minor"/>
    </font>
    <font>
      <b/>
      <sz val="10"/>
      <color theme="1"/>
      <name val="Arial"/>
      <family val="2"/>
    </font>
    <font>
      <b/>
      <sz val="9"/>
      <color theme="1"/>
      <name val="Arial"/>
      <family val="2"/>
    </font>
    <font>
      <sz val="9"/>
      <color theme="1"/>
      <name val="Arial"/>
      <family val="2"/>
    </font>
    <font>
      <i/>
      <sz val="8"/>
      <color theme="1"/>
      <name val="Arial"/>
      <family val="2"/>
    </font>
    <font>
      <sz val="8"/>
      <color theme="1"/>
      <name val="Arial"/>
      <family val="2"/>
    </font>
    <font>
      <b/>
      <u/>
      <sz val="8"/>
      <color theme="1"/>
      <name val="Arial"/>
      <family val="2"/>
    </font>
    <font>
      <i/>
      <sz val="8"/>
      <name val="Arial"/>
      <family val="2"/>
    </font>
    <font>
      <sz val="11"/>
      <color theme="1"/>
      <name val="Open Sans"/>
      <family val="2"/>
    </font>
    <font>
      <sz val="9"/>
      <color theme="1"/>
      <name val="Open Sans"/>
      <family val="2"/>
    </font>
    <font>
      <b/>
      <sz val="9"/>
      <color theme="1"/>
      <name val="Open Sans"/>
      <family val="2"/>
    </font>
    <font>
      <i/>
      <sz val="9"/>
      <color theme="1"/>
      <name val="Open Sans"/>
      <family val="2"/>
    </font>
    <font>
      <b/>
      <u/>
      <sz val="12"/>
      <color theme="1"/>
      <name val="Arial"/>
      <family val="2"/>
    </font>
    <font>
      <b/>
      <u/>
      <sz val="12"/>
      <color theme="1"/>
      <name val="Open Sans"/>
      <family val="2"/>
    </font>
    <font>
      <b/>
      <sz val="16"/>
      <color theme="1"/>
      <name val="Open Sans"/>
      <family val="2"/>
    </font>
    <font>
      <sz val="11"/>
      <color theme="1"/>
      <name val="Calibri"/>
      <family val="2"/>
      <charset val="1"/>
      <scheme val="minor"/>
    </font>
    <font>
      <b/>
      <i/>
      <sz val="9"/>
      <color theme="5" tint="0.39997558519241921"/>
      <name val="Open Sans"/>
      <family val="2"/>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EEF7E5"/>
        <bgColor indexed="64"/>
      </patternFill>
    </fill>
    <fill>
      <patternFill patternType="solid">
        <fgColor theme="0" tint="-0.249977111117893"/>
        <bgColor indexed="64"/>
      </patternFill>
    </fill>
    <fill>
      <patternFill patternType="solid">
        <fgColor theme="5"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44" fontId="15" fillId="0" borderId="0" applyFont="0" applyFill="0" applyBorder="0" applyAlignment="0" applyProtection="0"/>
  </cellStyleXfs>
  <cellXfs count="189">
    <xf numFmtId="0" fontId="0" fillId="0" borderId="0" xfId="0"/>
    <xf numFmtId="0" fontId="0" fillId="0" borderId="0" xfId="0" applyAlignment="1">
      <alignment horizontal="left" vertical="top" wrapText="1"/>
    </xf>
    <xf numFmtId="49" fontId="0" fillId="0" borderId="0" xfId="0" applyNumberFormat="1" applyAlignment="1">
      <alignment horizontal="center" vertical="top" wrapText="1"/>
    </xf>
    <xf numFmtId="0" fontId="3" fillId="0" borderId="0" xfId="0" applyFont="1"/>
    <xf numFmtId="0" fontId="3" fillId="0" borderId="6" xfId="0" applyFont="1" applyFill="1" applyBorder="1"/>
    <xf numFmtId="0" fontId="3" fillId="0" borderId="0" xfId="0" applyFont="1" applyFill="1" applyBorder="1"/>
    <xf numFmtId="0" fontId="3" fillId="0" borderId="0" xfId="0" applyFont="1" applyFill="1"/>
    <xf numFmtId="4" fontId="1" fillId="0" borderId="0" xfId="0" applyNumberFormat="1" applyFont="1" applyFill="1" applyAlignment="1">
      <alignment horizontal="left" vertical="top" wrapText="1"/>
    </xf>
    <xf numFmtId="0" fontId="2" fillId="0" borderId="0" xfId="0" applyFont="1" applyFill="1" applyBorder="1"/>
    <xf numFmtId="0" fontId="4" fillId="0" borderId="6" xfId="0" applyFont="1" applyFill="1" applyBorder="1"/>
    <xf numFmtId="0" fontId="4" fillId="0" borderId="0" xfId="0" applyFont="1" applyFill="1" applyBorder="1"/>
    <xf numFmtId="0" fontId="4" fillId="0" borderId="6" xfId="0" applyFont="1" applyBorder="1"/>
    <xf numFmtId="0" fontId="0" fillId="0" borderId="0" xfId="0" applyFill="1"/>
    <xf numFmtId="164" fontId="2" fillId="0" borderId="0" xfId="0" applyNumberFormat="1" applyFont="1" applyFill="1" applyBorder="1"/>
    <xf numFmtId="164" fontId="3" fillId="0" borderId="0" xfId="0" applyNumberFormat="1" applyFont="1" applyFill="1" applyBorder="1"/>
    <xf numFmtId="0" fontId="4" fillId="0" borderId="0" xfId="0" applyFont="1" applyBorder="1"/>
    <xf numFmtId="0" fontId="3" fillId="0" borderId="0" xfId="0" applyFont="1" applyFill="1" applyBorder="1" applyAlignment="1">
      <alignment horizontal="left"/>
    </xf>
    <xf numFmtId="0" fontId="3" fillId="0" borderId="0" xfId="0" applyFont="1" applyFill="1" applyBorder="1" applyAlignment="1">
      <alignment horizontal="center"/>
    </xf>
    <xf numFmtId="49" fontId="0" fillId="0" borderId="0" xfId="0" applyNumberFormat="1" applyFill="1" applyAlignment="1">
      <alignment horizontal="center" vertical="top" wrapText="1"/>
    </xf>
    <xf numFmtId="0" fontId="4" fillId="0" borderId="0" xfId="0" applyFont="1" applyFill="1" applyBorder="1" applyAlignment="1">
      <alignment horizontal="left" vertical="top" wrapText="1"/>
    </xf>
    <xf numFmtId="0" fontId="5" fillId="0" borderId="0" xfId="0" applyFont="1" applyFill="1" applyBorder="1" applyAlignment="1">
      <alignment vertical="top" wrapText="1"/>
    </xf>
    <xf numFmtId="0" fontId="2" fillId="0" borderId="0" xfId="0" applyFont="1" applyFill="1" applyBorder="1" applyAlignment="1">
      <alignment horizontal="left" vertical="top" wrapText="1"/>
    </xf>
    <xf numFmtId="0" fontId="0" fillId="0" borderId="0" xfId="0" applyFill="1" applyBorder="1"/>
    <xf numFmtId="0" fontId="8" fillId="0" borderId="0" xfId="0" applyFont="1" applyAlignment="1">
      <alignment horizontal="left" vertical="top" wrapText="1"/>
    </xf>
    <xf numFmtId="0" fontId="9" fillId="0" borderId="0" xfId="0" applyFont="1"/>
    <xf numFmtId="0" fontId="9" fillId="0" borderId="0" xfId="0" applyFont="1" applyFill="1" applyBorder="1"/>
    <xf numFmtId="0" fontId="5" fillId="0" borderId="0" xfId="0" applyFont="1" applyFill="1" applyBorder="1" applyAlignment="1">
      <alignment horizontal="left" vertical="top" wrapText="1"/>
    </xf>
    <xf numFmtId="0" fontId="11" fillId="0" borderId="0" xfId="0" applyFont="1" applyFill="1" applyBorder="1" applyAlignment="1">
      <alignment vertical="top" wrapText="1"/>
    </xf>
    <xf numFmtId="0" fontId="9" fillId="0" borderId="0" xfId="0" applyFont="1" applyFill="1" applyBorder="1" applyAlignment="1"/>
    <xf numFmtId="0" fontId="9" fillId="0" borderId="7" xfId="0" applyFont="1" applyFill="1" applyBorder="1"/>
    <xf numFmtId="0" fontId="3" fillId="0" borderId="3" xfId="0" applyFont="1" applyFill="1" applyBorder="1" applyAlignment="1">
      <alignment horizontal="left"/>
    </xf>
    <xf numFmtId="3" fontId="3" fillId="0" borderId="0" xfId="0" applyNumberFormat="1" applyFont="1" applyFill="1" applyBorder="1"/>
    <xf numFmtId="164" fontId="3" fillId="0" borderId="16" xfId="0" applyNumberFormat="1" applyFont="1" applyFill="1" applyBorder="1"/>
    <xf numFmtId="3" fontId="3" fillId="0" borderId="16" xfId="0" applyNumberFormat="1" applyFont="1" applyFill="1" applyBorder="1"/>
    <xf numFmtId="0" fontId="10" fillId="2" borderId="3" xfId="0" applyFont="1" applyFill="1" applyBorder="1"/>
    <xf numFmtId="0" fontId="2" fillId="7" borderId="1" xfId="0" applyFont="1" applyFill="1" applyBorder="1" applyAlignment="1">
      <alignment horizontal="left" vertical="top" wrapText="1"/>
    </xf>
    <xf numFmtId="0" fontId="2" fillId="0" borderId="0" xfId="0" applyFont="1" applyFill="1" applyBorder="1" applyAlignment="1">
      <alignment vertical="top" wrapText="1"/>
    </xf>
    <xf numFmtId="0" fontId="2" fillId="7" borderId="2" xfId="0" applyFont="1" applyFill="1" applyBorder="1" applyAlignment="1">
      <alignment horizontal="left" vertical="top" wrapText="1"/>
    </xf>
    <xf numFmtId="0" fontId="3" fillId="0" borderId="0" xfId="0" applyFont="1" applyFill="1" applyBorder="1" applyAlignment="1">
      <alignment wrapText="1"/>
    </xf>
    <xf numFmtId="0" fontId="0" fillId="0" borderId="0" xfId="0" applyBorder="1"/>
    <xf numFmtId="164" fontId="3" fillId="0" borderId="4" xfId="0" applyNumberFormat="1" applyFont="1" applyFill="1" applyBorder="1"/>
    <xf numFmtId="3" fontId="3" fillId="0" borderId="4" xfId="0" applyNumberFormat="1" applyFont="1" applyFill="1" applyBorder="1"/>
    <xf numFmtId="164" fontId="3" fillId="0" borderId="5" xfId="0" applyNumberFormat="1" applyFont="1" applyFill="1" applyBorder="1"/>
    <xf numFmtId="0" fontId="3" fillId="0" borderId="6" xfId="0" applyFont="1" applyFill="1" applyBorder="1" applyAlignment="1">
      <alignment horizontal="left"/>
    </xf>
    <xf numFmtId="164" fontId="3" fillId="0" borderId="14" xfId="0" applyNumberFormat="1" applyFont="1" applyFill="1" applyBorder="1"/>
    <xf numFmtId="0" fontId="3" fillId="0" borderId="7" xfId="0" applyFont="1" applyFill="1" applyBorder="1" applyAlignment="1">
      <alignment horizontal="left"/>
    </xf>
    <xf numFmtId="164" fontId="3" fillId="0" borderId="8" xfId="0" applyNumberFormat="1" applyFont="1" applyFill="1" applyBorder="1"/>
    <xf numFmtId="3" fontId="3" fillId="0" borderId="8" xfId="0" applyNumberFormat="1" applyFont="1" applyFill="1" applyBorder="1"/>
    <xf numFmtId="164" fontId="3" fillId="0" borderId="9" xfId="0" applyNumberFormat="1" applyFont="1" applyFill="1" applyBorder="1"/>
    <xf numFmtId="1" fontId="3" fillId="0" borderId="0" xfId="0" applyNumberFormat="1" applyFont="1" applyBorder="1"/>
    <xf numFmtId="0" fontId="2" fillId="5" borderId="15" xfId="0" applyFont="1" applyFill="1" applyBorder="1" applyAlignment="1">
      <alignment horizontal="left" vertical="top" wrapText="1"/>
    </xf>
    <xf numFmtId="164" fontId="3" fillId="5" borderId="16" xfId="0" applyNumberFormat="1" applyFont="1" applyFill="1" applyBorder="1"/>
    <xf numFmtId="3" fontId="3" fillId="5" borderId="16" xfId="0" applyNumberFormat="1" applyFont="1" applyFill="1" applyBorder="1"/>
    <xf numFmtId="0" fontId="14" fillId="0" borderId="0" xfId="0" applyFont="1" applyAlignment="1">
      <alignment vertical="center"/>
    </xf>
    <xf numFmtId="0" fontId="12" fillId="0" borderId="6" xfId="0" applyFont="1" applyFill="1" applyBorder="1" applyAlignment="1">
      <alignment vertical="center"/>
    </xf>
    <xf numFmtId="0" fontId="3" fillId="0" borderId="0" xfId="0" applyFont="1" applyFill="1" applyBorder="1" applyAlignment="1">
      <alignment horizontal="right"/>
    </xf>
    <xf numFmtId="164" fontId="3" fillId="4" borderId="11" xfId="0" applyNumberFormat="1" applyFont="1" applyFill="1" applyBorder="1"/>
    <xf numFmtId="0" fontId="3" fillId="4" borderId="1" xfId="0" applyFont="1" applyFill="1" applyBorder="1" applyAlignment="1">
      <alignment horizontal="right"/>
    </xf>
    <xf numFmtId="164" fontId="3" fillId="4" borderId="1" xfId="0" applyNumberFormat="1" applyFont="1" applyFill="1" applyBorder="1"/>
    <xf numFmtId="0" fontId="2" fillId="0" borderId="12" xfId="0" applyFont="1" applyFill="1" applyBorder="1" applyAlignment="1">
      <alignment horizontal="left" vertical="top" wrapText="1"/>
    </xf>
    <xf numFmtId="164" fontId="3" fillId="0" borderId="12" xfId="0" applyNumberFormat="1" applyFont="1" applyFill="1" applyBorder="1"/>
    <xf numFmtId="3" fontId="3" fillId="0" borderId="12" xfId="0" applyNumberFormat="1" applyFont="1" applyFill="1" applyBorder="1"/>
    <xf numFmtId="164" fontId="3" fillId="0" borderId="18" xfId="0" applyNumberFormat="1" applyFont="1" applyFill="1" applyBorder="1"/>
    <xf numFmtId="164" fontId="3" fillId="0" borderId="19" xfId="0" applyNumberFormat="1" applyFont="1" applyFill="1" applyBorder="1"/>
    <xf numFmtId="164" fontId="0" fillId="0" borderId="5" xfId="0" applyNumberFormat="1" applyBorder="1"/>
    <xf numFmtId="0" fontId="11" fillId="0" borderId="0" xfId="0" applyFont="1" applyFill="1" applyBorder="1" applyAlignment="1">
      <alignment vertical="center" wrapText="1"/>
    </xf>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8" fillId="0" borderId="0" xfId="0" applyFont="1" applyAlignment="1">
      <alignment vertical="center" wrapText="1"/>
    </xf>
    <xf numFmtId="4" fontId="1" fillId="0" borderId="0" xfId="0" applyNumberFormat="1" applyFont="1" applyFill="1" applyAlignment="1">
      <alignment vertical="center" wrapText="1"/>
    </xf>
    <xf numFmtId="0" fontId="0" fillId="0" borderId="0" xfId="0" applyAlignment="1">
      <alignment vertical="center" wrapText="1"/>
    </xf>
    <xf numFmtId="0" fontId="4" fillId="0" borderId="0" xfId="0" applyFont="1" applyFill="1" applyBorder="1" applyAlignment="1">
      <alignment vertical="center" wrapText="1"/>
    </xf>
    <xf numFmtId="49" fontId="0" fillId="0" borderId="0" xfId="0" applyNumberFormat="1" applyAlignment="1">
      <alignment vertical="center" wrapText="1"/>
    </xf>
    <xf numFmtId="49" fontId="0" fillId="0" borderId="0" xfId="0" applyNumberFormat="1" applyFill="1" applyAlignment="1">
      <alignment vertical="center" wrapText="1"/>
    </xf>
    <xf numFmtId="0" fontId="2" fillId="7" borderId="1" xfId="0" applyFont="1" applyFill="1" applyBorder="1" applyAlignment="1">
      <alignment vertical="center" wrapText="1"/>
    </xf>
    <xf numFmtId="0" fontId="5" fillId="0" borderId="0" xfId="0" applyFont="1" applyFill="1" applyBorder="1" applyAlignment="1">
      <alignment vertical="center" wrapText="1"/>
    </xf>
    <xf numFmtId="0" fontId="2" fillId="0" borderId="12" xfId="0" applyFont="1" applyFill="1" applyBorder="1" applyAlignment="1">
      <alignment vertical="center" wrapText="1"/>
    </xf>
    <xf numFmtId="0" fontId="2" fillId="0" borderId="15" xfId="0" applyFont="1" applyFill="1" applyBorder="1" applyAlignment="1">
      <alignment vertical="center" wrapText="1"/>
    </xf>
    <xf numFmtId="0" fontId="2" fillId="5" borderId="15" xfId="0" applyFont="1" applyFill="1" applyBorder="1" applyAlignment="1">
      <alignment vertical="center" wrapText="1"/>
    </xf>
    <xf numFmtId="0" fontId="2" fillId="7" borderId="2" xfId="0" applyFont="1" applyFill="1" applyBorder="1" applyAlignment="1">
      <alignment vertical="center" wrapText="1"/>
    </xf>
    <xf numFmtId="0" fontId="14" fillId="0" borderId="0" xfId="0" applyFont="1" applyAlignment="1">
      <alignment vertical="center" wrapText="1"/>
    </xf>
    <xf numFmtId="0" fontId="9" fillId="0" borderId="0" xfId="0" applyFont="1" applyFill="1" applyBorder="1" applyAlignment="1">
      <alignment vertical="center" wrapText="1"/>
    </xf>
    <xf numFmtId="0" fontId="13" fillId="0" borderId="0" xfId="0" applyFont="1" applyAlignment="1">
      <alignment vertical="center" wrapText="1"/>
    </xf>
    <xf numFmtId="0" fontId="9" fillId="0" borderId="0" xfId="0" applyFont="1" applyAlignment="1">
      <alignment vertical="center" wrapText="1"/>
    </xf>
    <xf numFmtId="0" fontId="3" fillId="0" borderId="0" xfId="0" applyFont="1" applyAlignment="1">
      <alignment vertical="center" wrapText="1"/>
    </xf>
    <xf numFmtId="0" fontId="10" fillId="2" borderId="3" xfId="0" applyFont="1" applyFill="1" applyBorder="1" applyAlignment="1">
      <alignment vertical="center" wrapText="1"/>
    </xf>
    <xf numFmtId="0" fontId="9" fillId="0" borderId="7" xfId="0" applyFont="1" applyFill="1" applyBorder="1" applyAlignment="1" applyProtection="1">
      <alignment vertical="center" wrapText="1"/>
      <protection locked="0"/>
    </xf>
    <xf numFmtId="0" fontId="3" fillId="0" borderId="6" xfId="0" applyFont="1" applyFill="1" applyBorder="1" applyAlignment="1">
      <alignment vertical="center" wrapText="1"/>
    </xf>
    <xf numFmtId="0" fontId="3" fillId="0" borderId="0" xfId="0" applyFont="1" applyFill="1" applyAlignment="1">
      <alignment vertical="center" wrapText="1"/>
    </xf>
    <xf numFmtId="0" fontId="0" fillId="0" borderId="0" xfId="0" applyFill="1" applyAlignment="1">
      <alignment vertical="center" wrapText="1"/>
    </xf>
    <xf numFmtId="0" fontId="12" fillId="0" borderId="0" xfId="0" applyFont="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3" fillId="0" borderId="3" xfId="0" applyFont="1" applyFill="1" applyBorder="1" applyAlignment="1" applyProtection="1">
      <alignment vertical="center" wrapText="1"/>
      <protection locked="0"/>
    </xf>
    <xf numFmtId="164" fontId="3" fillId="0" borderId="4" xfId="0" applyNumberFormat="1" applyFont="1" applyFill="1" applyBorder="1" applyAlignment="1" applyProtection="1">
      <alignment vertical="center" wrapText="1"/>
      <protection locked="0"/>
    </xf>
    <xf numFmtId="3" fontId="3" fillId="0" borderId="4" xfId="0" applyNumberFormat="1" applyFont="1" applyFill="1" applyBorder="1" applyAlignment="1" applyProtection="1">
      <alignment vertical="center" wrapText="1"/>
      <protection locked="0"/>
    </xf>
    <xf numFmtId="164" fontId="3" fillId="0" borderId="5" xfId="0" applyNumberFormat="1"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164" fontId="3" fillId="0" borderId="0" xfId="0" applyNumberFormat="1" applyFont="1" applyFill="1" applyBorder="1" applyAlignment="1" applyProtection="1">
      <alignment vertical="center" wrapText="1"/>
      <protection locked="0"/>
    </xf>
    <xf numFmtId="3" fontId="3" fillId="0" borderId="0" xfId="0" applyNumberFormat="1"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164" fontId="3" fillId="0" borderId="14" xfId="0" applyNumberFormat="1" applyFont="1" applyFill="1" applyBorder="1" applyAlignment="1" applyProtection="1">
      <alignment vertical="center" wrapText="1"/>
      <protection locked="0"/>
    </xf>
    <xf numFmtId="164" fontId="3" fillId="0" borderId="12"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164" fontId="3" fillId="0" borderId="18" xfId="0" applyNumberFormat="1" applyFont="1" applyFill="1" applyBorder="1" applyAlignment="1">
      <alignment vertical="center" wrapText="1"/>
    </xf>
    <xf numFmtId="164" fontId="3" fillId="0" borderId="19" xfId="0" applyNumberFormat="1" applyFont="1" applyFill="1" applyBorder="1" applyAlignment="1">
      <alignment vertical="center" wrapText="1"/>
    </xf>
    <xf numFmtId="164" fontId="2" fillId="0" borderId="0" xfId="0" applyNumberFormat="1" applyFont="1" applyFill="1" applyBorder="1" applyAlignment="1">
      <alignment vertical="center" wrapText="1"/>
    </xf>
    <xf numFmtId="1" fontId="3" fillId="0" borderId="0" xfId="0" applyNumberFormat="1" applyFont="1" applyBorder="1" applyAlignment="1" applyProtection="1">
      <alignment vertical="center" wrapText="1"/>
      <protection locked="0"/>
    </xf>
    <xf numFmtId="0" fontId="3" fillId="0" borderId="7" xfId="0" applyFont="1" applyFill="1" applyBorder="1" applyAlignment="1" applyProtection="1">
      <alignment vertical="center" wrapText="1"/>
      <protection locked="0"/>
    </xf>
    <xf numFmtId="164" fontId="3" fillId="0" borderId="8" xfId="0" applyNumberFormat="1" applyFont="1" applyFill="1" applyBorder="1" applyAlignment="1" applyProtection="1">
      <alignment vertical="center" wrapText="1"/>
      <protection locked="0"/>
    </xf>
    <xf numFmtId="3" fontId="3" fillId="0" borderId="8" xfId="0" applyNumberFormat="1" applyFont="1" applyFill="1" applyBorder="1" applyAlignment="1" applyProtection="1">
      <alignment vertical="center" wrapText="1"/>
      <protection locked="0"/>
    </xf>
    <xf numFmtId="164" fontId="3" fillId="0" borderId="9" xfId="0" applyNumberFormat="1" applyFont="1" applyFill="1" applyBorder="1" applyAlignment="1" applyProtection="1">
      <alignment vertical="center" wrapText="1"/>
      <protection locked="0"/>
    </xf>
    <xf numFmtId="164" fontId="3" fillId="0" borderId="0" xfId="0" applyNumberFormat="1" applyFont="1" applyFill="1" applyBorder="1" applyAlignment="1">
      <alignment vertical="center" wrapText="1"/>
    </xf>
    <xf numFmtId="3" fontId="3" fillId="0" borderId="0" xfId="0" applyNumberFormat="1" applyFont="1" applyFill="1" applyBorder="1" applyAlignment="1">
      <alignment vertical="center" wrapText="1"/>
    </xf>
    <xf numFmtId="164" fontId="3" fillId="0" borderId="16" xfId="0" applyNumberFormat="1" applyFont="1" applyFill="1" applyBorder="1" applyAlignment="1">
      <alignment vertical="center" wrapText="1"/>
    </xf>
    <xf numFmtId="3" fontId="3" fillId="0" borderId="16" xfId="0" applyNumberFormat="1" applyFont="1" applyFill="1" applyBorder="1" applyAlignment="1">
      <alignment vertical="center" wrapText="1"/>
    </xf>
    <xf numFmtId="164" fontId="3" fillId="5" borderId="16" xfId="0" applyNumberFormat="1" applyFont="1" applyFill="1" applyBorder="1" applyAlignment="1">
      <alignment vertical="center" wrapText="1"/>
    </xf>
    <xf numFmtId="3" fontId="3" fillId="5" borderId="16" xfId="0" applyNumberFormat="1" applyFont="1" applyFill="1" applyBorder="1" applyAlignment="1">
      <alignment vertical="center" wrapText="1"/>
    </xf>
    <xf numFmtId="0" fontId="4" fillId="0" borderId="6" xfId="0" applyFont="1" applyFill="1" applyBorder="1" applyAlignment="1">
      <alignment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12" fillId="0" borderId="6" xfId="0" applyFont="1" applyFill="1" applyBorder="1" applyAlignment="1">
      <alignment vertical="center" wrapText="1"/>
    </xf>
    <xf numFmtId="0" fontId="3" fillId="0" borderId="10" xfId="0" applyFont="1" applyFill="1" applyBorder="1" applyAlignment="1">
      <alignment vertical="center" wrapText="1"/>
    </xf>
    <xf numFmtId="0" fontId="3" fillId="0" borderId="1" xfId="0" applyFont="1" applyFill="1" applyBorder="1" applyAlignment="1">
      <alignment vertical="center" wrapText="1"/>
    </xf>
    <xf numFmtId="0" fontId="2" fillId="0" borderId="11" xfId="0" applyFont="1" applyFill="1" applyBorder="1" applyAlignment="1">
      <alignment vertical="center" wrapText="1"/>
    </xf>
    <xf numFmtId="0" fontId="2" fillId="0" borderId="1" xfId="0" applyFont="1" applyFill="1" applyBorder="1" applyAlignment="1">
      <alignment vertical="center" wrapText="1"/>
    </xf>
    <xf numFmtId="164" fontId="2" fillId="8" borderId="17" xfId="0" applyNumberFormat="1" applyFont="1" applyFill="1" applyBorder="1" applyAlignment="1" applyProtection="1">
      <alignment vertical="center" wrapText="1"/>
    </xf>
    <xf numFmtId="164" fontId="2" fillId="8" borderId="17" xfId="0" applyNumberFormat="1" applyFont="1" applyFill="1" applyBorder="1" applyAlignment="1" applyProtection="1">
      <alignment vertical="center" wrapText="1"/>
      <protection locked="0"/>
    </xf>
    <xf numFmtId="164" fontId="3" fillId="8" borderId="10" xfId="0" applyNumberFormat="1" applyFont="1" applyFill="1" applyBorder="1" applyAlignment="1" applyProtection="1">
      <alignment vertical="center" wrapText="1"/>
    </xf>
    <xf numFmtId="164" fontId="3" fillId="8" borderId="1" xfId="0" applyNumberFormat="1" applyFont="1" applyFill="1" applyBorder="1" applyAlignment="1" applyProtection="1">
      <alignment vertical="center" wrapText="1"/>
    </xf>
    <xf numFmtId="44" fontId="3" fillId="0" borderId="0" xfId="1" applyFont="1" applyFill="1" applyBorder="1" applyAlignment="1" applyProtection="1">
      <alignment vertical="center" wrapText="1"/>
      <protection locked="0"/>
    </xf>
    <xf numFmtId="2" fontId="3" fillId="0" borderId="0" xfId="1" applyNumberFormat="1" applyFont="1" applyFill="1" applyBorder="1" applyAlignment="1" applyProtection="1">
      <alignment vertical="center" wrapText="1"/>
      <protection locked="0"/>
    </xf>
    <xf numFmtId="164" fontId="3" fillId="8" borderId="10" xfId="0" applyNumberFormat="1" applyFont="1" applyFill="1" applyBorder="1"/>
    <xf numFmtId="164" fontId="3" fillId="8" borderId="1" xfId="0" applyNumberFormat="1" applyFont="1" applyFill="1" applyBorder="1"/>
    <xf numFmtId="164" fontId="2" fillId="8" borderId="17" xfId="0" applyNumberFormat="1" applyFont="1" applyFill="1" applyBorder="1"/>
    <xf numFmtId="0" fontId="2" fillId="7" borderId="1" xfId="0" applyFont="1" applyFill="1" applyBorder="1" applyAlignment="1">
      <alignment horizontal="left" vertical="center" wrapText="1"/>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left" vertical="center"/>
    </xf>
    <xf numFmtId="0" fontId="4"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4" fillId="0" borderId="0" xfId="0" applyFont="1" applyAlignment="1">
      <alignment vertical="center" wrapText="1"/>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0" fontId="10" fillId="2" borderId="5" xfId="0" applyFont="1" applyFill="1" applyBorder="1" applyAlignment="1">
      <alignment vertical="center" wrapText="1"/>
    </xf>
    <xf numFmtId="0" fontId="2" fillId="6" borderId="2" xfId="0" applyFont="1" applyFill="1" applyBorder="1" applyAlignment="1">
      <alignment vertical="center" wrapText="1"/>
    </xf>
    <xf numFmtId="0" fontId="2" fillId="6" borderId="12" xfId="0" applyFont="1" applyFill="1" applyBorder="1" applyAlignment="1">
      <alignment vertical="center" wrapText="1"/>
    </xf>
    <xf numFmtId="0" fontId="2" fillId="6" borderId="13" xfId="0" applyFont="1" applyFill="1" applyBorder="1" applyAlignment="1">
      <alignment vertical="center" wrapText="1"/>
    </xf>
    <xf numFmtId="0" fontId="9" fillId="0" borderId="7" xfId="0" applyFont="1" applyFill="1" applyBorder="1" applyAlignment="1" applyProtection="1">
      <alignment vertical="center" wrapText="1"/>
      <protection locked="0"/>
    </xf>
    <xf numFmtId="0" fontId="9" fillId="0" borderId="8" xfId="0" applyFont="1" applyFill="1" applyBorder="1" applyAlignment="1" applyProtection="1">
      <alignment vertical="center" wrapText="1"/>
      <protection locked="0"/>
    </xf>
    <xf numFmtId="0" fontId="9" fillId="0" borderId="9" xfId="0" applyFont="1" applyFill="1" applyBorder="1" applyAlignment="1" applyProtection="1">
      <alignment vertical="center" wrapText="1"/>
      <protection locked="0"/>
    </xf>
    <xf numFmtId="0" fontId="9" fillId="0" borderId="7" xfId="0" applyFont="1" applyFill="1" applyBorder="1" applyAlignment="1">
      <alignment horizontal="left"/>
    </xf>
    <xf numFmtId="0" fontId="9" fillId="0" borderId="8" xfId="0" applyFont="1" applyFill="1" applyBorder="1" applyAlignment="1">
      <alignment horizontal="left"/>
    </xf>
    <xf numFmtId="0" fontId="9" fillId="0" borderId="9" xfId="0" applyFont="1" applyFill="1" applyBorder="1" applyAlignment="1">
      <alignment horizontal="left"/>
    </xf>
    <xf numFmtId="0" fontId="11" fillId="3" borderId="6"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5" fillId="0" borderId="0" xfId="0" applyFont="1" applyFill="1" applyBorder="1" applyAlignment="1">
      <alignment horizontal="center"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6" borderId="12"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9" xfId="0" applyFont="1" applyFill="1" applyBorder="1" applyAlignment="1">
      <alignment horizontal="left" vertical="top" wrapText="1"/>
    </xf>
    <xf numFmtId="0" fontId="11" fillId="3" borderId="6" xfId="0" applyFont="1" applyFill="1" applyBorder="1" applyAlignment="1">
      <alignment horizontal="left" vertical="top" wrapText="1"/>
    </xf>
    <xf numFmtId="0" fontId="11" fillId="3" borderId="0" xfId="0" applyFont="1" applyFill="1" applyBorder="1" applyAlignment="1">
      <alignment horizontal="left" vertical="top" wrapText="1"/>
    </xf>
    <xf numFmtId="0" fontId="2" fillId="6" borderId="13" xfId="0" applyFont="1" applyFill="1" applyBorder="1" applyAlignment="1">
      <alignment horizontal="left" vertical="top" wrapText="1"/>
    </xf>
    <xf numFmtId="0" fontId="10" fillId="2" borderId="3" xfId="0" applyFont="1" applyFill="1" applyBorder="1" applyAlignment="1">
      <alignment horizontal="left"/>
    </xf>
    <xf numFmtId="0" fontId="10" fillId="2" borderId="4" xfId="0" applyFont="1" applyFill="1" applyBorder="1" applyAlignment="1">
      <alignment horizontal="left"/>
    </xf>
    <xf numFmtId="0" fontId="10" fillId="2" borderId="5" xfId="0" applyFont="1" applyFill="1" applyBorder="1" applyAlignment="1">
      <alignment horizontal="left"/>
    </xf>
    <xf numFmtId="0" fontId="9" fillId="0" borderId="7" xfId="0" applyFont="1" applyFill="1" applyBorder="1" applyAlignment="1">
      <alignment horizontal="center"/>
    </xf>
    <xf numFmtId="0" fontId="9" fillId="0" borderId="8" xfId="0" applyFont="1" applyFill="1" applyBorder="1" applyAlignment="1">
      <alignment horizontal="center"/>
    </xf>
    <xf numFmtId="0" fontId="9" fillId="0" borderId="9" xfId="0" applyFont="1" applyFill="1" applyBorder="1" applyAlignment="1">
      <alignment horizontal="center"/>
    </xf>
    <xf numFmtId="44" fontId="3" fillId="4" borderId="11" xfId="1" applyFont="1" applyFill="1" applyBorder="1" applyAlignment="1" applyProtection="1">
      <alignment vertical="center" wrapText="1"/>
      <protection locked="0"/>
    </xf>
    <xf numFmtId="44" fontId="3" fillId="4" borderId="1" xfId="1" applyFont="1" applyFill="1" applyBorder="1" applyAlignment="1" applyProtection="1">
      <alignment vertical="center" wrapText="1"/>
      <protection locked="0"/>
    </xf>
    <xf numFmtId="0" fontId="3" fillId="4" borderId="1" xfId="0" applyFont="1" applyFill="1" applyBorder="1" applyAlignment="1" applyProtection="1">
      <alignment vertical="center" wrapText="1"/>
      <protection locked="0"/>
    </xf>
    <xf numFmtId="164" fontId="3" fillId="8" borderId="1" xfId="0" applyNumberFormat="1" applyFont="1" applyFill="1" applyBorder="1" applyAlignment="1" applyProtection="1">
      <alignment vertical="center" wrapText="1"/>
      <protection locked="0"/>
    </xf>
  </cellXfs>
  <cellStyles count="2">
    <cellStyle name="Standard" xfId="0" builtinId="0"/>
    <cellStyle name="Währung" xfId="1" builtinId="4"/>
  </cellStyles>
  <dxfs count="0"/>
  <tableStyles count="0" defaultTableStyle="TableStyleMedium2" defaultPivotStyle="PivotStyleLight16"/>
  <colors>
    <mruColors>
      <color rgb="FFEEF7E5"/>
      <color rgb="FFFBFD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84</xdr:row>
      <xdr:rowOff>149225</xdr:rowOff>
    </xdr:from>
    <xdr:to>
      <xdr:col>3</xdr:col>
      <xdr:colOff>1008677</xdr:colOff>
      <xdr:row>91</xdr:row>
      <xdr:rowOff>92895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31585"/>
          <a:ext cx="6655097" cy="1223830"/>
        </a:xfrm>
        <a:prstGeom prst="rect">
          <a:avLst/>
        </a:prstGeom>
      </xdr:spPr>
    </xdr:pic>
    <xdr:clientData/>
  </xdr:twoCellAnchor>
  <xdr:twoCellAnchor editAs="oneCell">
    <xdr:from>
      <xdr:col>4</xdr:col>
      <xdr:colOff>266700</xdr:colOff>
      <xdr:row>0</xdr:row>
      <xdr:rowOff>144780</xdr:rowOff>
    </xdr:from>
    <xdr:to>
      <xdr:col>6</xdr:col>
      <xdr:colOff>1043305</xdr:colOff>
      <xdr:row>0</xdr:row>
      <xdr:rowOff>981842</xdr:rowOff>
    </xdr:to>
    <xdr:pic>
      <xdr:nvPicPr>
        <xdr:cNvPr id="5" name="Grafik 4">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95160" y="144780"/>
          <a:ext cx="2950210" cy="8370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266700</xdr:colOff>
      <xdr:row>0</xdr:row>
      <xdr:rowOff>144780</xdr:rowOff>
    </xdr:from>
    <xdr:to>
      <xdr:col>6</xdr:col>
      <xdr:colOff>1043305</xdr:colOff>
      <xdr:row>0</xdr:row>
      <xdr:rowOff>981842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5160" y="144780"/>
          <a:ext cx="2950210" cy="8370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266700</xdr:colOff>
      <xdr:row>0</xdr:row>
      <xdr:rowOff>144780</xdr:rowOff>
    </xdr:from>
    <xdr:to>
      <xdr:col>6</xdr:col>
      <xdr:colOff>1043305</xdr:colOff>
      <xdr:row>0</xdr:row>
      <xdr:rowOff>981842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5160" y="144780"/>
          <a:ext cx="2950210" cy="83706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tabSelected="1" topLeftCell="A2" zoomScaleNormal="100" workbookViewId="0">
      <selection activeCell="A66" sqref="A66"/>
    </sheetView>
  </sheetViews>
  <sheetFormatPr baseColWidth="10" defaultColWidth="11.44140625" defaultRowHeight="14.4" x14ac:dyDescent="0.3"/>
  <cols>
    <col min="1" max="1" width="50.6640625" style="71" customWidth="1"/>
    <col min="2" max="6" width="15.6640625" style="71" customWidth="1"/>
    <col min="7" max="7" width="18.44140625" style="71" customWidth="1"/>
    <col min="8" max="8" width="14.5546875" style="71" bestFit="1" customWidth="1"/>
    <col min="9" max="9" width="10.44140625" style="71" customWidth="1"/>
    <col min="10" max="10" width="9.33203125" style="71" bestFit="1" customWidth="1"/>
    <col min="11" max="11" width="12.33203125" style="71" customWidth="1"/>
    <col min="12" max="12" width="17.33203125" style="71" customWidth="1"/>
    <col min="13" max="13" width="11.44140625" style="71"/>
    <col min="14" max="14" width="16.5546875" style="71" customWidth="1"/>
    <col min="15" max="16384" width="11.44140625" style="71"/>
  </cols>
  <sheetData>
    <row r="1" spans="1:17" s="69" customFormat="1" ht="87" customHeight="1" x14ac:dyDescent="0.3">
      <c r="A1" s="150" t="s">
        <v>72</v>
      </c>
      <c r="B1" s="150"/>
      <c r="C1" s="150"/>
      <c r="D1" s="150"/>
      <c r="E1" s="150"/>
      <c r="F1" s="150"/>
      <c r="G1" s="150"/>
      <c r="H1" s="81"/>
      <c r="I1" s="81"/>
      <c r="J1" s="81"/>
      <c r="K1" s="81"/>
      <c r="L1" s="81"/>
    </row>
    <row r="2" spans="1:17" ht="47.4" customHeight="1" x14ac:dyDescent="0.3">
      <c r="A2" s="148" t="s">
        <v>75</v>
      </c>
      <c r="B2" s="149"/>
      <c r="C2" s="149"/>
      <c r="D2" s="149"/>
      <c r="E2" s="149"/>
      <c r="F2" s="149"/>
      <c r="G2" s="149"/>
      <c r="H2" s="82"/>
      <c r="I2" s="82"/>
      <c r="J2" s="82"/>
      <c r="K2" s="65"/>
      <c r="L2" s="70"/>
    </row>
    <row r="3" spans="1:17" x14ac:dyDescent="0.3">
      <c r="A3" s="72"/>
      <c r="B3" s="72"/>
      <c r="C3" s="72"/>
      <c r="D3" s="72"/>
      <c r="E3" s="72"/>
      <c r="F3" s="72"/>
      <c r="G3" s="72"/>
      <c r="H3" s="82"/>
      <c r="I3" s="82"/>
      <c r="J3" s="82"/>
      <c r="K3" s="72"/>
    </row>
    <row r="4" spans="1:17" ht="23.7" customHeight="1" x14ac:dyDescent="0.3">
      <c r="A4" s="83" t="s">
        <v>4</v>
      </c>
      <c r="B4" s="84"/>
      <c r="C4" s="84"/>
      <c r="D4" s="84"/>
      <c r="E4" s="84"/>
      <c r="F4" s="84"/>
      <c r="G4" s="84"/>
      <c r="H4" s="82"/>
      <c r="I4" s="82"/>
      <c r="J4" s="82"/>
      <c r="K4" s="85"/>
      <c r="M4" s="73" t="s">
        <v>2</v>
      </c>
    </row>
    <row r="5" spans="1:17" ht="14.7" customHeight="1" x14ac:dyDescent="0.3">
      <c r="A5" s="151" t="s">
        <v>3</v>
      </c>
      <c r="B5" s="152"/>
      <c r="C5" s="152"/>
      <c r="D5" s="152"/>
      <c r="E5" s="152"/>
      <c r="F5" s="152"/>
      <c r="G5" s="153"/>
      <c r="H5" s="82"/>
      <c r="I5" s="82"/>
      <c r="J5" s="82"/>
      <c r="K5" s="85"/>
      <c r="M5" s="73"/>
    </row>
    <row r="6" spans="1:17" x14ac:dyDescent="0.3">
      <c r="A6" s="157"/>
      <c r="B6" s="158"/>
      <c r="C6" s="158"/>
      <c r="D6" s="158"/>
      <c r="E6" s="158"/>
      <c r="F6" s="158"/>
      <c r="G6" s="159"/>
      <c r="H6" s="82"/>
      <c r="I6" s="82"/>
      <c r="J6" s="82"/>
      <c r="K6" s="85"/>
      <c r="M6" s="73"/>
    </row>
    <row r="7" spans="1:17" x14ac:dyDescent="0.3">
      <c r="A7" s="151" t="s">
        <v>32</v>
      </c>
      <c r="B7" s="152"/>
      <c r="C7" s="152"/>
      <c r="D7" s="152"/>
      <c r="E7" s="152"/>
      <c r="F7" s="152"/>
      <c r="G7" s="153"/>
      <c r="H7" s="82"/>
      <c r="I7" s="82"/>
      <c r="J7" s="82"/>
      <c r="K7" s="85"/>
      <c r="M7" s="73"/>
    </row>
    <row r="8" spans="1:17" x14ac:dyDescent="0.3">
      <c r="A8" s="157"/>
      <c r="B8" s="158"/>
      <c r="C8" s="158"/>
      <c r="D8" s="158"/>
      <c r="E8" s="158"/>
      <c r="F8" s="158"/>
      <c r="G8" s="159"/>
      <c r="H8" s="82"/>
      <c r="I8" s="82"/>
      <c r="J8" s="82"/>
      <c r="K8" s="85"/>
      <c r="M8" s="73"/>
    </row>
    <row r="9" spans="1:17" x14ac:dyDescent="0.3">
      <c r="A9" s="86" t="s">
        <v>33</v>
      </c>
      <c r="B9" s="151" t="s">
        <v>5</v>
      </c>
      <c r="C9" s="152"/>
      <c r="D9" s="151" t="s">
        <v>6</v>
      </c>
      <c r="E9" s="152"/>
      <c r="F9" s="152"/>
      <c r="G9" s="153"/>
      <c r="H9" s="82"/>
      <c r="I9" s="82"/>
      <c r="J9" s="82"/>
      <c r="K9" s="85"/>
      <c r="M9" s="73"/>
    </row>
    <row r="10" spans="1:17" x14ac:dyDescent="0.3">
      <c r="A10" s="87"/>
      <c r="B10" s="157"/>
      <c r="C10" s="158"/>
      <c r="D10" s="157"/>
      <c r="E10" s="158"/>
      <c r="F10" s="158"/>
      <c r="G10" s="159"/>
      <c r="H10" s="82"/>
      <c r="I10" s="82"/>
      <c r="J10" s="82"/>
      <c r="K10" s="85"/>
      <c r="M10" s="73"/>
    </row>
    <row r="11" spans="1:17" s="90" customFormat="1" x14ac:dyDescent="0.3">
      <c r="A11" s="88"/>
      <c r="B11" s="68"/>
      <c r="C11" s="68"/>
      <c r="D11" s="68"/>
      <c r="E11" s="68"/>
      <c r="F11" s="68"/>
      <c r="G11" s="68"/>
      <c r="H11" s="68"/>
      <c r="I11" s="68"/>
      <c r="J11" s="68"/>
      <c r="K11" s="89"/>
      <c r="M11" s="74"/>
    </row>
    <row r="12" spans="1:17" x14ac:dyDescent="0.3">
      <c r="A12" s="88"/>
      <c r="B12" s="68"/>
      <c r="C12" s="68"/>
      <c r="D12" s="68"/>
      <c r="E12" s="68"/>
      <c r="F12" s="68"/>
      <c r="G12" s="68"/>
      <c r="H12" s="68"/>
      <c r="I12" s="68"/>
      <c r="J12" s="68"/>
      <c r="K12" s="85"/>
      <c r="M12" s="73"/>
    </row>
    <row r="13" spans="1:17" ht="23.7" customHeight="1" x14ac:dyDescent="0.3">
      <c r="A13" s="91" t="s">
        <v>16</v>
      </c>
      <c r="B13" s="85"/>
      <c r="C13" s="85"/>
      <c r="D13" s="85"/>
      <c r="E13" s="85"/>
      <c r="F13" s="85"/>
      <c r="G13" s="85"/>
      <c r="H13" s="68"/>
      <c r="I13" s="68"/>
      <c r="J13" s="68"/>
      <c r="K13" s="85"/>
      <c r="M13" s="73"/>
    </row>
    <row r="14" spans="1:17" ht="37.200000000000003" customHeight="1" x14ac:dyDescent="0.3">
      <c r="A14" s="148" t="s">
        <v>29</v>
      </c>
      <c r="B14" s="149"/>
      <c r="C14" s="149"/>
      <c r="D14" s="149"/>
      <c r="E14" s="149"/>
      <c r="F14" s="149"/>
      <c r="G14" s="149"/>
      <c r="H14" s="65"/>
      <c r="I14" s="65"/>
      <c r="J14" s="65"/>
      <c r="K14" s="85"/>
      <c r="L14" s="92"/>
      <c r="M14" s="73"/>
    </row>
    <row r="15" spans="1:17" x14ac:dyDescent="0.3">
      <c r="A15" s="93"/>
      <c r="B15" s="85"/>
      <c r="C15" s="85"/>
      <c r="D15" s="85"/>
      <c r="E15" s="85"/>
      <c r="F15" s="85"/>
      <c r="G15" s="85"/>
      <c r="H15" s="68"/>
      <c r="I15" s="68"/>
      <c r="J15" s="68"/>
      <c r="K15" s="85"/>
      <c r="M15" s="73"/>
    </row>
    <row r="16" spans="1:17" ht="36" customHeight="1" x14ac:dyDescent="0.3">
      <c r="A16" s="75" t="s">
        <v>28</v>
      </c>
      <c r="B16" s="75" t="s">
        <v>68</v>
      </c>
      <c r="C16" s="75" t="s">
        <v>0</v>
      </c>
      <c r="D16" s="75" t="s">
        <v>70</v>
      </c>
      <c r="E16" s="75" t="s">
        <v>76</v>
      </c>
      <c r="F16" s="75" t="s">
        <v>67</v>
      </c>
      <c r="G16" s="75" t="s">
        <v>77</v>
      </c>
      <c r="J16" s="144" t="s">
        <v>18</v>
      </c>
      <c r="K16" s="144"/>
      <c r="L16" s="144"/>
      <c r="M16" s="144"/>
      <c r="N16" s="76"/>
      <c r="O16" s="66"/>
      <c r="P16" s="66"/>
      <c r="Q16" s="66"/>
    </row>
    <row r="17" spans="1:20" ht="30.6" customHeight="1" x14ac:dyDescent="0.3">
      <c r="A17" s="154" t="s">
        <v>73</v>
      </c>
      <c r="B17" s="155"/>
      <c r="C17" s="155"/>
      <c r="D17" s="155"/>
      <c r="E17" s="155"/>
      <c r="F17" s="155"/>
      <c r="G17" s="156"/>
      <c r="J17" s="144"/>
      <c r="K17" s="144"/>
      <c r="L17" s="144"/>
      <c r="M17" s="144"/>
      <c r="N17" s="76"/>
      <c r="O17" s="66"/>
      <c r="P17" s="66"/>
      <c r="Q17" s="66"/>
      <c r="R17" s="66"/>
      <c r="S17" s="66"/>
      <c r="T17" s="66"/>
    </row>
    <row r="18" spans="1:20" x14ac:dyDescent="0.3">
      <c r="A18" s="98"/>
      <c r="B18" s="99"/>
      <c r="C18" s="100"/>
      <c r="D18" s="99"/>
      <c r="E18" s="99">
        <f>C18*D18</f>
        <v>0</v>
      </c>
      <c r="F18" s="132"/>
      <c r="G18" s="102"/>
      <c r="J18" s="144"/>
      <c r="K18" s="144"/>
      <c r="L18" s="144"/>
      <c r="M18" s="144"/>
      <c r="N18" s="76"/>
      <c r="O18" s="66"/>
      <c r="P18" s="66"/>
      <c r="Q18" s="66"/>
    </row>
    <row r="19" spans="1:20" x14ac:dyDescent="0.3">
      <c r="A19" s="98"/>
      <c r="B19" s="99"/>
      <c r="C19" s="100"/>
      <c r="D19" s="99"/>
      <c r="E19" s="99"/>
      <c r="F19" s="131"/>
      <c r="G19" s="102"/>
      <c r="J19" s="144"/>
      <c r="K19" s="144"/>
      <c r="L19" s="144"/>
      <c r="M19" s="144"/>
      <c r="N19" s="76"/>
      <c r="O19" s="76"/>
      <c r="P19" s="76"/>
      <c r="Q19" s="76"/>
    </row>
    <row r="20" spans="1:20" x14ac:dyDescent="0.3">
      <c r="A20" s="98"/>
      <c r="B20" s="99"/>
      <c r="C20" s="100"/>
      <c r="D20" s="99"/>
      <c r="E20" s="99"/>
      <c r="F20" s="131"/>
      <c r="G20" s="102"/>
      <c r="J20" s="144"/>
      <c r="K20" s="144"/>
      <c r="L20" s="144"/>
      <c r="M20" s="144"/>
      <c r="N20" s="76"/>
      <c r="O20" s="76"/>
      <c r="P20" s="76"/>
      <c r="Q20" s="76"/>
    </row>
    <row r="21" spans="1:20" x14ac:dyDescent="0.3">
      <c r="A21" s="98"/>
      <c r="B21" s="99"/>
      <c r="C21" s="100"/>
      <c r="D21" s="99"/>
      <c r="E21" s="99"/>
      <c r="F21" s="131"/>
      <c r="G21" s="102"/>
      <c r="J21" s="76"/>
      <c r="K21" s="76"/>
      <c r="L21" s="76"/>
      <c r="M21" s="76"/>
      <c r="N21" s="76"/>
      <c r="O21" s="76"/>
      <c r="P21" s="76"/>
      <c r="Q21" s="76"/>
    </row>
    <row r="22" spans="1:20" x14ac:dyDescent="0.3">
      <c r="A22" s="98"/>
      <c r="B22" s="99"/>
      <c r="C22" s="100"/>
      <c r="D22" s="99"/>
      <c r="E22" s="99"/>
      <c r="F22" s="131"/>
      <c r="G22" s="102"/>
      <c r="J22" s="76"/>
      <c r="K22" s="76"/>
      <c r="L22" s="76"/>
      <c r="M22" s="76"/>
      <c r="N22" s="76"/>
      <c r="O22" s="76"/>
      <c r="P22" s="76"/>
      <c r="Q22" s="76"/>
    </row>
    <row r="23" spans="1:20" ht="15" thickBot="1" x14ac:dyDescent="0.35">
      <c r="A23" s="98"/>
      <c r="B23" s="99"/>
      <c r="C23" s="100"/>
      <c r="D23" s="99"/>
      <c r="E23" s="99"/>
      <c r="F23" s="131"/>
      <c r="G23" s="102"/>
      <c r="J23" s="66"/>
      <c r="K23" s="66"/>
      <c r="L23" s="66"/>
      <c r="M23" s="66"/>
      <c r="N23" s="66"/>
      <c r="O23" s="66"/>
      <c r="P23" s="66"/>
      <c r="Q23" s="66"/>
    </row>
    <row r="24" spans="1:20" ht="15" thickBot="1" x14ac:dyDescent="0.35">
      <c r="A24" s="77" t="s">
        <v>83</v>
      </c>
      <c r="B24" s="103"/>
      <c r="C24" s="104"/>
      <c r="D24" s="105"/>
      <c r="E24" s="127">
        <f>SUM(E18:E23)</f>
        <v>0</v>
      </c>
      <c r="F24" s="106"/>
      <c r="G24" s="128">
        <f>SUM(G18:G23)</f>
        <v>0</v>
      </c>
      <c r="J24" s="66"/>
      <c r="K24" s="66"/>
      <c r="L24" s="66"/>
      <c r="M24" s="66"/>
      <c r="N24" s="66"/>
      <c r="O24" s="66"/>
      <c r="P24" s="66"/>
      <c r="Q24" s="66"/>
    </row>
    <row r="25" spans="1:20" ht="24" customHeight="1" x14ac:dyDescent="0.3">
      <c r="A25" s="154" t="s">
        <v>74</v>
      </c>
      <c r="B25" s="155"/>
      <c r="C25" s="155"/>
      <c r="D25" s="155"/>
      <c r="E25" s="155"/>
      <c r="F25" s="155"/>
      <c r="G25" s="156"/>
      <c r="J25" s="66"/>
      <c r="K25" s="66"/>
      <c r="L25" s="66"/>
      <c r="M25" s="66"/>
      <c r="N25" s="66"/>
      <c r="O25" s="66"/>
      <c r="P25" s="66"/>
      <c r="Q25" s="66"/>
    </row>
    <row r="26" spans="1:20" x14ac:dyDescent="0.3">
      <c r="A26" s="94"/>
      <c r="B26" s="95"/>
      <c r="C26" s="96"/>
      <c r="D26" s="95"/>
      <c r="E26" s="99"/>
      <c r="F26" s="108"/>
      <c r="G26" s="97"/>
      <c r="J26" s="66"/>
      <c r="K26" s="66"/>
      <c r="L26" s="66"/>
      <c r="M26" s="66"/>
      <c r="N26" s="66"/>
      <c r="O26" s="66"/>
      <c r="P26" s="66"/>
      <c r="Q26" s="66"/>
    </row>
    <row r="27" spans="1:20" x14ac:dyDescent="0.3">
      <c r="A27" s="98"/>
      <c r="B27" s="99"/>
      <c r="C27" s="100"/>
      <c r="D27" s="99"/>
      <c r="E27" s="99"/>
      <c r="F27" s="108"/>
      <c r="G27" s="102"/>
      <c r="J27" s="66"/>
      <c r="K27" s="66"/>
      <c r="L27" s="66"/>
      <c r="M27" s="66"/>
      <c r="N27" s="66"/>
    </row>
    <row r="28" spans="1:20" x14ac:dyDescent="0.3">
      <c r="A28" s="98"/>
      <c r="B28" s="99"/>
      <c r="C28" s="100"/>
      <c r="D28" s="99"/>
      <c r="E28" s="99"/>
      <c r="F28" s="108"/>
      <c r="G28" s="102"/>
      <c r="J28" s="66"/>
      <c r="K28" s="66"/>
      <c r="L28" s="66"/>
      <c r="M28" s="66"/>
      <c r="N28" s="66"/>
    </row>
    <row r="29" spans="1:20" x14ac:dyDescent="0.3">
      <c r="A29" s="98"/>
      <c r="B29" s="99"/>
      <c r="C29" s="100"/>
      <c r="D29" s="99"/>
      <c r="E29" s="99"/>
      <c r="F29" s="108"/>
      <c r="G29" s="102"/>
      <c r="J29" s="76"/>
      <c r="K29" s="76"/>
      <c r="L29" s="76"/>
      <c r="M29" s="76"/>
      <c r="N29" s="76"/>
    </row>
    <row r="30" spans="1:20" x14ac:dyDescent="0.3">
      <c r="A30" s="98"/>
      <c r="B30" s="99"/>
      <c r="C30" s="100"/>
      <c r="D30" s="99"/>
      <c r="E30" s="99"/>
      <c r="F30" s="99"/>
      <c r="G30" s="102"/>
      <c r="J30" s="66"/>
      <c r="K30" s="66"/>
      <c r="L30" s="66"/>
      <c r="M30" s="66"/>
      <c r="N30" s="66"/>
    </row>
    <row r="31" spans="1:20" ht="15" thickBot="1" x14ac:dyDescent="0.35">
      <c r="A31" s="109"/>
      <c r="B31" s="110"/>
      <c r="C31" s="111"/>
      <c r="D31" s="110"/>
      <c r="E31" s="110"/>
      <c r="F31" s="110"/>
      <c r="G31" s="112"/>
      <c r="J31" s="66"/>
      <c r="K31" s="66"/>
      <c r="L31" s="66"/>
      <c r="M31" s="66"/>
      <c r="N31" s="66"/>
    </row>
    <row r="32" spans="1:20" ht="15" thickBot="1" x14ac:dyDescent="0.35">
      <c r="A32" s="59" t="s">
        <v>84</v>
      </c>
      <c r="B32" s="103"/>
      <c r="C32" s="104"/>
      <c r="D32" s="105"/>
      <c r="E32" s="128">
        <f>SUM(E26:E31)</f>
        <v>0</v>
      </c>
      <c r="F32" s="106"/>
      <c r="G32" s="128">
        <f>SUM(G26:G31)</f>
        <v>0</v>
      </c>
      <c r="J32" s="66"/>
      <c r="K32" s="66"/>
      <c r="L32" s="66"/>
      <c r="M32" s="66"/>
      <c r="N32" s="66"/>
      <c r="O32" s="66"/>
      <c r="P32" s="66"/>
      <c r="Q32" s="66"/>
    </row>
    <row r="33" spans="1:17" ht="28.2" customHeight="1" x14ac:dyDescent="0.3">
      <c r="A33" s="145" t="s">
        <v>31</v>
      </c>
      <c r="B33" s="146"/>
      <c r="C33" s="146"/>
      <c r="D33" s="146"/>
      <c r="E33" s="146"/>
      <c r="F33" s="146"/>
      <c r="G33" s="147"/>
      <c r="J33" s="66"/>
      <c r="K33" s="66"/>
      <c r="L33" s="66"/>
      <c r="M33" s="66"/>
      <c r="N33" s="66"/>
    </row>
    <row r="34" spans="1:17" ht="14.4" customHeight="1" x14ac:dyDescent="0.3">
      <c r="A34" s="94"/>
      <c r="B34" s="95"/>
      <c r="C34" s="96"/>
      <c r="D34" s="95"/>
      <c r="E34" s="95"/>
      <c r="F34" s="95"/>
      <c r="G34" s="97"/>
      <c r="J34" s="66"/>
      <c r="K34" s="66"/>
      <c r="L34" s="66"/>
      <c r="M34" s="66"/>
      <c r="N34" s="66"/>
    </row>
    <row r="35" spans="1:17" ht="14.4" customHeight="1" x14ac:dyDescent="0.3">
      <c r="A35" s="98"/>
      <c r="B35" s="99"/>
      <c r="C35" s="100"/>
      <c r="D35" s="99"/>
      <c r="E35" s="99"/>
      <c r="F35" s="99"/>
      <c r="G35" s="102"/>
      <c r="J35" s="76"/>
      <c r="K35" s="76"/>
      <c r="L35" s="76"/>
      <c r="M35" s="76"/>
      <c r="N35" s="76"/>
    </row>
    <row r="36" spans="1:17" ht="14.4" customHeight="1" x14ac:dyDescent="0.3">
      <c r="A36" s="98"/>
      <c r="B36" s="99"/>
      <c r="C36" s="100"/>
      <c r="D36" s="99"/>
      <c r="E36" s="99"/>
      <c r="F36" s="99"/>
      <c r="G36" s="102"/>
      <c r="J36" s="76"/>
      <c r="K36" s="76"/>
      <c r="L36" s="76"/>
      <c r="M36" s="76"/>
      <c r="N36" s="76"/>
    </row>
    <row r="37" spans="1:17" ht="15" thickBot="1" x14ac:dyDescent="0.35">
      <c r="A37" s="98"/>
      <c r="B37" s="99"/>
      <c r="C37" s="100"/>
      <c r="D37" s="99"/>
      <c r="E37" s="99"/>
      <c r="F37" s="101"/>
      <c r="G37" s="102"/>
      <c r="H37" s="73"/>
    </row>
    <row r="38" spans="1:17" ht="15" thickBot="1" x14ac:dyDescent="0.35">
      <c r="A38" s="78" t="s">
        <v>85</v>
      </c>
      <c r="B38" s="115"/>
      <c r="C38" s="116"/>
      <c r="D38" s="115"/>
      <c r="E38" s="128">
        <f>SUM(E34:E37)</f>
        <v>0</v>
      </c>
      <c r="F38" s="115"/>
      <c r="G38" s="128">
        <f>SUM(G34:G37)</f>
        <v>0</v>
      </c>
      <c r="K38" s="73"/>
    </row>
    <row r="39" spans="1:17" ht="15" thickBot="1" x14ac:dyDescent="0.35">
      <c r="A39" s="79" t="s">
        <v>38</v>
      </c>
      <c r="B39" s="117"/>
      <c r="C39" s="118"/>
      <c r="D39" s="117"/>
      <c r="E39" s="117"/>
      <c r="F39" s="117"/>
      <c r="G39" s="128">
        <f>G24+G32+G38</f>
        <v>0</v>
      </c>
      <c r="M39" s="73"/>
    </row>
    <row r="40" spans="1:17" s="90" customFormat="1" x14ac:dyDescent="0.3">
      <c r="A40" s="67"/>
      <c r="B40" s="113"/>
      <c r="C40" s="114"/>
      <c r="D40" s="113"/>
      <c r="E40" s="113"/>
      <c r="F40" s="113"/>
      <c r="G40" s="107"/>
      <c r="M40" s="74"/>
    </row>
    <row r="41" spans="1:17" x14ac:dyDescent="0.3">
      <c r="M41" s="73"/>
    </row>
    <row r="42" spans="1:17" ht="21" customHeight="1" x14ac:dyDescent="0.3">
      <c r="A42" s="91" t="s">
        <v>17</v>
      </c>
      <c r="B42" s="85"/>
      <c r="C42" s="85"/>
      <c r="D42" s="85"/>
      <c r="E42" s="85"/>
      <c r="F42" s="85"/>
      <c r="G42" s="85"/>
      <c r="H42" s="85"/>
      <c r="I42" s="85"/>
      <c r="J42" s="85"/>
      <c r="K42" s="85"/>
      <c r="L42" s="85"/>
      <c r="M42" s="73"/>
    </row>
    <row r="43" spans="1:17" ht="45" customHeight="1" x14ac:dyDescent="0.3">
      <c r="A43" s="148" t="s">
        <v>34</v>
      </c>
      <c r="B43" s="149"/>
      <c r="C43" s="149"/>
      <c r="D43" s="149"/>
      <c r="E43" s="149"/>
      <c r="F43" s="149"/>
      <c r="G43" s="149"/>
      <c r="H43" s="85"/>
      <c r="I43" s="85"/>
      <c r="J43" s="85"/>
      <c r="K43" s="85"/>
      <c r="L43" s="85"/>
    </row>
    <row r="44" spans="1:17" x14ac:dyDescent="0.3">
      <c r="A44" s="119"/>
      <c r="B44" s="85"/>
      <c r="C44" s="85"/>
      <c r="D44" s="85"/>
      <c r="E44" s="85"/>
      <c r="F44" s="85"/>
      <c r="G44" s="85"/>
      <c r="H44" s="85"/>
      <c r="I44" s="85"/>
      <c r="J44" s="85"/>
      <c r="K44" s="85"/>
      <c r="L44" s="85"/>
      <c r="M44" s="73"/>
    </row>
    <row r="45" spans="1:17" ht="36" x14ac:dyDescent="0.3">
      <c r="A45" s="75" t="s">
        <v>28</v>
      </c>
      <c r="B45" s="75" t="s">
        <v>68</v>
      </c>
      <c r="C45" s="75" t="s">
        <v>0</v>
      </c>
      <c r="D45" s="75" t="s">
        <v>70</v>
      </c>
      <c r="E45" s="80" t="s">
        <v>57</v>
      </c>
      <c r="F45" s="75" t="s">
        <v>67</v>
      </c>
      <c r="G45" s="80" t="s">
        <v>71</v>
      </c>
      <c r="H45" s="67"/>
      <c r="I45" s="67"/>
      <c r="J45" s="67"/>
      <c r="K45" s="67"/>
    </row>
    <row r="46" spans="1:17" x14ac:dyDescent="0.3">
      <c r="A46" s="145" t="s">
        <v>35</v>
      </c>
      <c r="B46" s="146"/>
      <c r="C46" s="146"/>
      <c r="D46" s="146"/>
      <c r="E46" s="146"/>
      <c r="F46" s="146"/>
      <c r="G46" s="147"/>
      <c r="H46" s="67"/>
      <c r="I46" s="67"/>
      <c r="J46" s="67"/>
      <c r="K46" s="67"/>
      <c r="L46" s="120"/>
      <c r="M46" s="120"/>
      <c r="N46" s="120"/>
      <c r="O46" s="120"/>
      <c r="P46" s="120"/>
      <c r="Q46" s="120"/>
    </row>
    <row r="47" spans="1:17" x14ac:dyDescent="0.3">
      <c r="A47" s="94"/>
      <c r="B47" s="95"/>
      <c r="C47" s="96"/>
      <c r="D47" s="95"/>
      <c r="E47" s="95"/>
      <c r="F47" s="95"/>
      <c r="G47" s="97"/>
      <c r="H47" s="121"/>
      <c r="I47" s="113"/>
      <c r="J47" s="114"/>
      <c r="K47" s="67"/>
      <c r="L47" s="120"/>
      <c r="M47" s="120"/>
      <c r="N47" s="120"/>
      <c r="O47" s="120"/>
      <c r="P47" s="120"/>
      <c r="Q47" s="120"/>
    </row>
    <row r="48" spans="1:17" x14ac:dyDescent="0.3">
      <c r="A48" s="98"/>
      <c r="B48" s="99"/>
      <c r="C48" s="100"/>
      <c r="D48" s="99"/>
      <c r="E48" s="99"/>
      <c r="F48" s="99"/>
      <c r="G48" s="102"/>
      <c r="H48" s="121"/>
      <c r="I48" s="113"/>
      <c r="J48" s="114"/>
      <c r="K48" s="67"/>
      <c r="L48" s="120"/>
      <c r="M48" s="120"/>
      <c r="N48" s="120"/>
      <c r="O48" s="120"/>
      <c r="P48" s="120"/>
      <c r="Q48" s="120"/>
    </row>
    <row r="49" spans="1:17" ht="15" thickBot="1" x14ac:dyDescent="0.35">
      <c r="A49" s="98"/>
      <c r="B49" s="99"/>
      <c r="C49" s="100"/>
      <c r="D49" s="99"/>
      <c r="E49" s="99"/>
      <c r="F49" s="101"/>
      <c r="G49" s="102"/>
      <c r="H49" s="121"/>
      <c r="I49" s="113"/>
      <c r="J49" s="114"/>
      <c r="K49" s="67"/>
      <c r="L49" s="120"/>
      <c r="M49" s="120"/>
      <c r="N49" s="120"/>
      <c r="O49" s="120"/>
      <c r="P49" s="120"/>
      <c r="Q49" s="120"/>
    </row>
    <row r="50" spans="1:17" s="90" customFormat="1" ht="15" thickBot="1" x14ac:dyDescent="0.35">
      <c r="A50" s="77" t="s">
        <v>80</v>
      </c>
      <c r="B50" s="103"/>
      <c r="C50" s="104"/>
      <c r="D50" s="105"/>
      <c r="E50" s="128">
        <f>SUM(E47:E49)</f>
        <v>0</v>
      </c>
      <c r="F50" s="106"/>
      <c r="G50" s="128">
        <f>SUM(G47:G49)</f>
        <v>0</v>
      </c>
      <c r="H50" s="121"/>
      <c r="I50" s="113"/>
      <c r="J50" s="68"/>
      <c r="K50" s="120"/>
      <c r="L50" s="114"/>
      <c r="M50" s="113"/>
      <c r="N50" s="113"/>
      <c r="O50" s="113"/>
      <c r="P50" s="113"/>
      <c r="Q50" s="121"/>
    </row>
    <row r="51" spans="1:17" x14ac:dyDescent="0.3">
      <c r="A51" s="145" t="s">
        <v>53</v>
      </c>
      <c r="B51" s="146"/>
      <c r="C51" s="146"/>
      <c r="D51" s="146"/>
      <c r="E51" s="146"/>
      <c r="F51" s="146"/>
      <c r="G51" s="147"/>
      <c r="H51" s="67"/>
      <c r="I51" s="67"/>
      <c r="J51" s="68"/>
      <c r="K51" s="113"/>
      <c r="L51" s="114"/>
      <c r="M51" s="113"/>
      <c r="N51" s="113"/>
      <c r="O51" s="120"/>
      <c r="P51" s="113"/>
      <c r="Q51" s="120"/>
    </row>
    <row r="52" spans="1:17" s="90" customFormat="1" x14ac:dyDescent="0.3">
      <c r="A52" s="94"/>
      <c r="B52" s="95"/>
      <c r="C52" s="96"/>
      <c r="D52" s="95"/>
      <c r="E52" s="95"/>
      <c r="F52" s="108"/>
      <c r="G52" s="97"/>
      <c r="H52" s="121"/>
      <c r="I52" s="113"/>
      <c r="J52" s="68"/>
      <c r="K52" s="113"/>
      <c r="L52" s="114"/>
      <c r="M52" s="113"/>
      <c r="N52" s="113"/>
      <c r="O52" s="113"/>
      <c r="P52" s="113"/>
      <c r="Q52" s="121"/>
    </row>
    <row r="53" spans="1:17" s="90" customFormat="1" x14ac:dyDescent="0.3">
      <c r="A53" s="98"/>
      <c r="B53" s="99"/>
      <c r="C53" s="100"/>
      <c r="D53" s="99"/>
      <c r="E53" s="99"/>
      <c r="F53" s="108"/>
      <c r="G53" s="102"/>
      <c r="H53" s="113"/>
      <c r="I53" s="113"/>
      <c r="J53" s="114"/>
      <c r="K53" s="68"/>
      <c r="L53" s="121"/>
      <c r="M53" s="121"/>
      <c r="N53" s="121"/>
      <c r="O53" s="121"/>
      <c r="P53" s="121"/>
      <c r="Q53" s="121"/>
    </row>
    <row r="54" spans="1:17" s="90" customFormat="1" ht="15" thickBot="1" x14ac:dyDescent="0.35">
      <c r="A54" s="98"/>
      <c r="B54" s="99"/>
      <c r="C54" s="100"/>
      <c r="D54" s="99"/>
      <c r="E54" s="99"/>
      <c r="F54" s="101"/>
      <c r="G54" s="102"/>
      <c r="H54" s="113"/>
      <c r="I54" s="113"/>
      <c r="J54" s="114"/>
      <c r="K54" s="68"/>
      <c r="L54" s="121"/>
      <c r="M54" s="121"/>
      <c r="N54" s="121"/>
      <c r="O54" s="121"/>
      <c r="P54" s="121"/>
      <c r="Q54" s="121"/>
    </row>
    <row r="55" spans="1:17" s="90" customFormat="1" ht="14.4" customHeight="1" thickBot="1" x14ac:dyDescent="0.35">
      <c r="A55" s="77" t="s">
        <v>81</v>
      </c>
      <c r="B55" s="103"/>
      <c r="C55" s="104"/>
      <c r="D55" s="105"/>
      <c r="E55" s="128">
        <f>SUM(E52:E54)</f>
        <v>0</v>
      </c>
      <c r="F55" s="106"/>
      <c r="G55" s="128">
        <f>SUM(G52:G54)</f>
        <v>0</v>
      </c>
      <c r="H55" s="113"/>
      <c r="I55" s="113"/>
      <c r="J55" s="114"/>
      <c r="K55" s="68"/>
      <c r="L55" s="121"/>
      <c r="M55" s="121"/>
      <c r="N55" s="121"/>
      <c r="O55" s="121"/>
      <c r="P55" s="121"/>
      <c r="Q55" s="121"/>
    </row>
    <row r="56" spans="1:17" s="90" customFormat="1" x14ac:dyDescent="0.3">
      <c r="A56" s="145" t="s">
        <v>36</v>
      </c>
      <c r="B56" s="146"/>
      <c r="C56" s="146"/>
      <c r="D56" s="146"/>
      <c r="E56" s="146"/>
      <c r="F56" s="146"/>
      <c r="G56" s="147"/>
      <c r="H56" s="67"/>
      <c r="I56" s="67"/>
      <c r="J56" s="67"/>
      <c r="K56" s="68"/>
    </row>
    <row r="57" spans="1:17" s="90" customFormat="1" x14ac:dyDescent="0.3">
      <c r="A57" s="98"/>
      <c r="B57" s="99"/>
      <c r="C57" s="100"/>
      <c r="D57" s="99"/>
      <c r="E57" s="99"/>
      <c r="F57" s="108"/>
      <c r="G57" s="102"/>
      <c r="H57" s="113"/>
      <c r="I57" s="113"/>
      <c r="J57" s="114"/>
      <c r="K57" s="68"/>
    </row>
    <row r="58" spans="1:17" s="90" customFormat="1" x14ac:dyDescent="0.3">
      <c r="A58" s="98"/>
      <c r="B58" s="99"/>
      <c r="C58" s="100"/>
      <c r="D58" s="99"/>
      <c r="E58" s="99"/>
      <c r="F58" s="108"/>
      <c r="G58" s="102"/>
      <c r="H58" s="113"/>
      <c r="I58" s="113"/>
      <c r="J58" s="114"/>
      <c r="K58" s="68"/>
    </row>
    <row r="59" spans="1:17" s="90" customFormat="1" ht="15" thickBot="1" x14ac:dyDescent="0.35">
      <c r="A59" s="98"/>
      <c r="B59" s="99"/>
      <c r="C59" s="100"/>
      <c r="D59" s="99"/>
      <c r="E59" s="99"/>
      <c r="F59" s="101"/>
      <c r="G59" s="102"/>
      <c r="H59" s="121"/>
      <c r="I59" s="113"/>
      <c r="J59" s="114"/>
      <c r="K59" s="68"/>
    </row>
    <row r="60" spans="1:17" ht="15" thickBot="1" x14ac:dyDescent="0.35">
      <c r="A60" s="77" t="s">
        <v>82</v>
      </c>
      <c r="B60" s="103"/>
      <c r="C60" s="104"/>
      <c r="D60" s="105"/>
      <c r="E60" s="128">
        <f>SUM(E57:E59)</f>
        <v>0</v>
      </c>
      <c r="F60" s="106"/>
      <c r="G60" s="128">
        <f>SUM(G57:G59)</f>
        <v>0</v>
      </c>
      <c r="H60" s="113"/>
      <c r="I60" s="107"/>
      <c r="J60" s="114"/>
      <c r="K60" s="68"/>
    </row>
    <row r="61" spans="1:17" s="90" customFormat="1" ht="15" thickBot="1" x14ac:dyDescent="0.35">
      <c r="A61" s="79" t="s">
        <v>37</v>
      </c>
      <c r="B61" s="117"/>
      <c r="C61" s="118"/>
      <c r="D61" s="117"/>
      <c r="E61" s="117"/>
      <c r="F61" s="117"/>
      <c r="G61" s="128">
        <f>SUM(G50+G55+G60)</f>
        <v>0</v>
      </c>
      <c r="H61" s="121"/>
      <c r="I61" s="113"/>
      <c r="J61" s="114"/>
      <c r="K61" s="68"/>
    </row>
    <row r="62" spans="1:17" s="90" customFormat="1" ht="14.7" customHeight="1" x14ac:dyDescent="0.3">
      <c r="A62" s="68"/>
      <c r="B62" s="121"/>
      <c r="C62" s="68"/>
      <c r="D62" s="68"/>
      <c r="E62" s="68"/>
      <c r="F62" s="113"/>
      <c r="G62" s="121"/>
      <c r="H62" s="121"/>
      <c r="I62" s="113"/>
      <c r="J62" s="114"/>
      <c r="K62" s="68"/>
    </row>
    <row r="64" spans="1:17" ht="24" customHeight="1" x14ac:dyDescent="0.3">
      <c r="A64" s="122" t="s">
        <v>58</v>
      </c>
      <c r="F64" s="68"/>
      <c r="G64" s="68"/>
    </row>
    <row r="65" spans="1:7" ht="22.2" customHeight="1" x14ac:dyDescent="0.3">
      <c r="A65" s="148" t="s">
        <v>86</v>
      </c>
      <c r="B65" s="149"/>
      <c r="C65" s="149"/>
      <c r="D65" s="149"/>
      <c r="E65" s="149"/>
      <c r="F65" s="149"/>
      <c r="G65" s="149"/>
    </row>
    <row r="66" spans="1:7" x14ac:dyDescent="0.3">
      <c r="A66" s="72"/>
      <c r="F66" s="68"/>
      <c r="G66" s="68"/>
    </row>
    <row r="67" spans="1:7" x14ac:dyDescent="0.3">
      <c r="A67" s="75" t="s">
        <v>42</v>
      </c>
      <c r="B67" s="75" t="s">
        <v>45</v>
      </c>
      <c r="C67" s="68"/>
    </row>
    <row r="68" spans="1:7" ht="14.4" customHeight="1" x14ac:dyDescent="0.3">
      <c r="A68" s="123" t="s">
        <v>10</v>
      </c>
      <c r="B68" s="129">
        <f>G39</f>
        <v>0</v>
      </c>
      <c r="C68" s="140" t="s">
        <v>59</v>
      </c>
      <c r="D68" s="141"/>
      <c r="E68" s="141"/>
      <c r="F68" s="141"/>
      <c r="G68" s="141"/>
    </row>
    <row r="69" spans="1:7" x14ac:dyDescent="0.3">
      <c r="A69" s="124" t="s">
        <v>11</v>
      </c>
      <c r="B69" s="130">
        <f>'Finanzplan '!G61</f>
        <v>0</v>
      </c>
      <c r="C69" s="140" t="s">
        <v>60</v>
      </c>
      <c r="D69" s="141"/>
      <c r="E69" s="141"/>
      <c r="F69" s="141"/>
      <c r="G69" s="141"/>
    </row>
    <row r="70" spans="1:7" x14ac:dyDescent="0.3">
      <c r="A70" s="68"/>
      <c r="B70" s="113"/>
      <c r="C70" s="72"/>
    </row>
    <row r="71" spans="1:7" x14ac:dyDescent="0.3">
      <c r="A71" s="124" t="s">
        <v>40</v>
      </c>
      <c r="B71" s="130">
        <f>G24</f>
        <v>0</v>
      </c>
      <c r="C71" s="140" t="s">
        <v>78</v>
      </c>
      <c r="D71" s="141"/>
      <c r="E71" s="141"/>
      <c r="F71" s="141"/>
      <c r="G71" s="141"/>
    </row>
    <row r="72" spans="1:7" x14ac:dyDescent="0.3">
      <c r="A72" s="124" t="s">
        <v>43</v>
      </c>
      <c r="B72" s="130">
        <f>G50</f>
        <v>0</v>
      </c>
      <c r="C72" s="140" t="s">
        <v>61</v>
      </c>
      <c r="D72" s="141"/>
      <c r="E72" s="141"/>
      <c r="F72" s="141"/>
      <c r="G72" s="141"/>
    </row>
    <row r="73" spans="1:7" x14ac:dyDescent="0.3">
      <c r="A73" s="124" t="s">
        <v>39</v>
      </c>
      <c r="B73" s="130">
        <f>B71-B72</f>
        <v>0</v>
      </c>
      <c r="C73" s="140" t="s">
        <v>41</v>
      </c>
      <c r="D73" s="141"/>
      <c r="E73" s="141"/>
      <c r="F73" s="141"/>
      <c r="G73" s="141"/>
    </row>
    <row r="74" spans="1:7" x14ac:dyDescent="0.3">
      <c r="A74" s="125" t="s">
        <v>44</v>
      </c>
      <c r="B74" s="185"/>
      <c r="C74" s="140" t="s">
        <v>13</v>
      </c>
      <c r="D74" s="141"/>
      <c r="E74" s="141"/>
      <c r="F74" s="141"/>
      <c r="G74" s="141"/>
    </row>
    <row r="75" spans="1:7" x14ac:dyDescent="0.3">
      <c r="A75" s="126" t="s">
        <v>27</v>
      </c>
      <c r="B75" s="186"/>
      <c r="C75" s="140" t="s">
        <v>14</v>
      </c>
      <c r="D75" s="141"/>
      <c r="E75" s="141"/>
      <c r="F75" s="141"/>
      <c r="G75" s="141"/>
    </row>
    <row r="76" spans="1:7" x14ac:dyDescent="0.3">
      <c r="A76" s="67"/>
      <c r="B76" s="107"/>
      <c r="C76" s="72"/>
    </row>
    <row r="77" spans="1:7" x14ac:dyDescent="0.3">
      <c r="A77" s="126" t="s">
        <v>46</v>
      </c>
      <c r="B77" s="187"/>
      <c r="C77" s="140" t="s">
        <v>62</v>
      </c>
      <c r="D77" s="141"/>
      <c r="E77" s="141"/>
      <c r="F77" s="141"/>
      <c r="G77" s="141"/>
    </row>
    <row r="78" spans="1:7" x14ac:dyDescent="0.3">
      <c r="A78" s="126" t="s">
        <v>47</v>
      </c>
      <c r="B78" s="187"/>
      <c r="C78" s="140" t="s">
        <v>63</v>
      </c>
      <c r="D78" s="141"/>
      <c r="E78" s="141"/>
      <c r="F78" s="141"/>
      <c r="G78" s="141"/>
    </row>
    <row r="79" spans="1:7" x14ac:dyDescent="0.3">
      <c r="A79" s="126" t="s">
        <v>48</v>
      </c>
      <c r="B79" s="187"/>
      <c r="C79" s="140" t="s">
        <v>64</v>
      </c>
      <c r="D79" s="141"/>
      <c r="E79" s="141"/>
      <c r="F79" s="141"/>
      <c r="G79" s="141"/>
    </row>
    <row r="80" spans="1:7" x14ac:dyDescent="0.3">
      <c r="A80" s="67"/>
      <c r="B80" s="107"/>
      <c r="C80" s="72"/>
    </row>
    <row r="81" spans="1:7" x14ac:dyDescent="0.3">
      <c r="A81" s="124" t="s">
        <v>49</v>
      </c>
      <c r="B81" s="188">
        <f>E32</f>
        <v>0</v>
      </c>
      <c r="C81" s="140" t="s">
        <v>65</v>
      </c>
      <c r="D81" s="141"/>
      <c r="E81" s="141"/>
      <c r="F81" s="141"/>
      <c r="G81" s="141"/>
    </row>
    <row r="82" spans="1:7" ht="28.2" customHeight="1" x14ac:dyDescent="0.3">
      <c r="A82" s="124" t="s">
        <v>50</v>
      </c>
      <c r="B82" s="188">
        <f>E55+E60</f>
        <v>0</v>
      </c>
      <c r="C82" s="142" t="s">
        <v>66</v>
      </c>
      <c r="D82" s="143"/>
      <c r="E82" s="143"/>
      <c r="F82" s="143"/>
      <c r="G82" s="143"/>
    </row>
    <row r="83" spans="1:7" x14ac:dyDescent="0.3">
      <c r="A83" s="68"/>
      <c r="B83" s="113"/>
      <c r="C83" s="72"/>
    </row>
    <row r="85" spans="1:7" x14ac:dyDescent="0.3">
      <c r="A85" s="121"/>
      <c r="B85" s="121"/>
      <c r="C85" s="121"/>
      <c r="D85" s="121"/>
      <c r="E85" s="121"/>
    </row>
    <row r="86" spans="1:7" x14ac:dyDescent="0.3">
      <c r="A86" s="121"/>
      <c r="B86" s="121"/>
      <c r="C86" s="121"/>
      <c r="D86" s="121"/>
      <c r="E86" s="121"/>
    </row>
    <row r="87" spans="1:7" x14ac:dyDescent="0.3">
      <c r="A87" s="67"/>
      <c r="B87" s="68"/>
      <c r="C87" s="107"/>
      <c r="D87" s="72"/>
      <c r="E87" s="72"/>
    </row>
    <row r="88" spans="1:7" x14ac:dyDescent="0.3">
      <c r="A88" s="67"/>
      <c r="B88" s="67"/>
      <c r="C88" s="107"/>
      <c r="D88" s="72"/>
      <c r="E88" s="72"/>
    </row>
    <row r="89" spans="1:7" x14ac:dyDescent="0.3">
      <c r="A89" s="67"/>
      <c r="B89" s="68"/>
      <c r="C89" s="68"/>
      <c r="D89" s="72"/>
      <c r="E89" s="72"/>
    </row>
    <row r="90" spans="1:7" x14ac:dyDescent="0.3">
      <c r="A90" s="67"/>
      <c r="B90" s="68"/>
      <c r="C90" s="68"/>
      <c r="D90" s="121"/>
      <c r="E90" s="121"/>
    </row>
    <row r="91" spans="1:7" x14ac:dyDescent="0.3">
      <c r="A91" s="67"/>
      <c r="B91" s="68"/>
      <c r="C91" s="68"/>
      <c r="D91" s="121"/>
      <c r="E91" s="121"/>
    </row>
    <row r="92" spans="1:7" x14ac:dyDescent="0.3">
      <c r="A92" s="121"/>
      <c r="B92" s="121"/>
      <c r="C92" s="121"/>
      <c r="D92" s="121"/>
      <c r="E92" s="121"/>
    </row>
    <row r="93" spans="1:7" x14ac:dyDescent="0.3">
      <c r="A93" s="90"/>
      <c r="B93" s="90"/>
    </row>
    <row r="94" spans="1:7" x14ac:dyDescent="0.3">
      <c r="A94" s="90"/>
      <c r="B94" s="90"/>
    </row>
    <row r="95" spans="1:7" x14ac:dyDescent="0.3">
      <c r="A95" s="90"/>
      <c r="B95" s="90"/>
    </row>
    <row r="96" spans="1:7" x14ac:dyDescent="0.3">
      <c r="A96" s="90"/>
      <c r="B96" s="90"/>
    </row>
    <row r="97" spans="1:2" x14ac:dyDescent="0.3">
      <c r="A97" s="90"/>
      <c r="B97" s="90"/>
    </row>
  </sheetData>
  <sheetProtection algorithmName="SHA-512" hashValue="QIg4cZMQj28BkALWXAD2pHe+r44sZ3GbSfv5lmjmyUXKP18ol6lrtXdediw/27nYZe5oqGj6xbn4EKAp9/izKA==" saltValue="kqbv4BEESWS1w07uq7yciQ==" spinCount="100000" sheet="1" objects="1" scenarios="1" insertRows="0" insertHyperlinks="0"/>
  <mergeCells count="32">
    <mergeCell ref="A1:G1"/>
    <mergeCell ref="A2:G2"/>
    <mergeCell ref="A5:G5"/>
    <mergeCell ref="A25:G25"/>
    <mergeCell ref="A33:G33"/>
    <mergeCell ref="A17:G17"/>
    <mergeCell ref="A6:G6"/>
    <mergeCell ref="A7:G7"/>
    <mergeCell ref="A8:G8"/>
    <mergeCell ref="B9:C9"/>
    <mergeCell ref="D9:G9"/>
    <mergeCell ref="B10:C10"/>
    <mergeCell ref="D10:G10"/>
    <mergeCell ref="A14:G14"/>
    <mergeCell ref="J16:M20"/>
    <mergeCell ref="A46:G46"/>
    <mergeCell ref="A51:G51"/>
    <mergeCell ref="A56:G56"/>
    <mergeCell ref="A65:G65"/>
    <mergeCell ref="A43:G43"/>
    <mergeCell ref="C68:G68"/>
    <mergeCell ref="C69:G69"/>
    <mergeCell ref="C71:G71"/>
    <mergeCell ref="C72:G72"/>
    <mergeCell ref="C73:G73"/>
    <mergeCell ref="C81:G81"/>
    <mergeCell ref="C82:G82"/>
    <mergeCell ref="C74:G74"/>
    <mergeCell ref="C75:G75"/>
    <mergeCell ref="C77:G77"/>
    <mergeCell ref="C78:G78"/>
    <mergeCell ref="C79:G79"/>
  </mergeCells>
  <dataValidations count="1">
    <dataValidation type="list" allowBlank="1" showInputMessage="1" showErrorMessage="1" prompt="Bitte Einnahmeposition auswählen" sqref="A41 A43">
      <formula1>$A$47:$A$50</formula1>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workbookViewId="0">
      <selection activeCell="H6" sqref="H6"/>
    </sheetView>
  </sheetViews>
  <sheetFormatPr baseColWidth="10" defaultRowHeight="14.4" x14ac:dyDescent="0.3"/>
  <cols>
    <col min="1" max="1" width="50.6640625" customWidth="1"/>
    <col min="2" max="7" width="15.6640625" customWidth="1"/>
    <col min="8" max="8" width="14.5546875" bestFit="1" customWidth="1"/>
    <col min="9" max="9" width="10.44140625" customWidth="1"/>
    <col min="10" max="10" width="9.33203125" bestFit="1" customWidth="1"/>
    <col min="11" max="11" width="12.33203125" customWidth="1"/>
    <col min="12" max="12" width="17.33203125" customWidth="1"/>
    <col min="14" max="14" width="16.5546875" customWidth="1"/>
  </cols>
  <sheetData>
    <row r="1" spans="1:17" s="23" customFormat="1" ht="87" customHeight="1" x14ac:dyDescent="0.3">
      <c r="A1" s="150" t="s">
        <v>72</v>
      </c>
      <c r="B1" s="150"/>
      <c r="C1" s="150"/>
      <c r="D1" s="150"/>
      <c r="E1" s="150"/>
      <c r="F1" s="150"/>
      <c r="G1" s="150"/>
      <c r="H1" s="53"/>
      <c r="I1" s="53"/>
      <c r="J1" s="53"/>
      <c r="K1" s="53"/>
      <c r="L1" s="53"/>
    </row>
    <row r="2" spans="1:17" s="1" customFormat="1" ht="47.4" customHeight="1" x14ac:dyDescent="0.3">
      <c r="A2" s="148" t="s">
        <v>75</v>
      </c>
      <c r="B2" s="149"/>
      <c r="C2" s="149"/>
      <c r="D2" s="149"/>
      <c r="E2" s="149"/>
      <c r="F2" s="149"/>
      <c r="G2" s="149"/>
      <c r="H2" s="25"/>
      <c r="I2" s="25"/>
      <c r="J2" s="25"/>
      <c r="K2" s="27"/>
      <c r="L2" s="7"/>
    </row>
    <row r="3" spans="1:17" x14ac:dyDescent="0.3">
      <c r="A3" s="19"/>
      <c r="B3" s="19"/>
      <c r="C3" s="19"/>
      <c r="D3" s="19"/>
      <c r="E3" s="19"/>
      <c r="F3" s="19"/>
      <c r="G3" s="19"/>
      <c r="H3" s="25"/>
      <c r="I3" s="25"/>
      <c r="J3" s="25"/>
      <c r="K3" s="19"/>
    </row>
    <row r="4" spans="1:17" ht="23.7" customHeight="1" x14ac:dyDescent="0.3">
      <c r="A4" s="138" t="s">
        <v>4</v>
      </c>
      <c r="B4" s="24"/>
      <c r="C4" s="24"/>
      <c r="D4" s="24"/>
      <c r="E4" s="24"/>
      <c r="F4" s="24"/>
      <c r="G4" s="24"/>
      <c r="H4" s="28"/>
      <c r="I4" s="28"/>
      <c r="J4" s="28"/>
      <c r="K4" s="3"/>
      <c r="M4" s="2" t="s">
        <v>2</v>
      </c>
    </row>
    <row r="5" spans="1:17" ht="14.7" customHeight="1" x14ac:dyDescent="0.3">
      <c r="A5" s="179" t="s">
        <v>3</v>
      </c>
      <c r="B5" s="180"/>
      <c r="C5" s="180"/>
      <c r="D5" s="180"/>
      <c r="E5" s="180"/>
      <c r="F5" s="180"/>
      <c r="G5" s="181"/>
      <c r="H5" s="25"/>
      <c r="I5" s="25"/>
      <c r="J5" s="25"/>
      <c r="K5" s="3"/>
      <c r="M5" s="2"/>
    </row>
    <row r="6" spans="1:17" x14ac:dyDescent="0.3">
      <c r="A6" s="182"/>
      <c r="B6" s="183"/>
      <c r="C6" s="183"/>
      <c r="D6" s="183"/>
      <c r="E6" s="183"/>
      <c r="F6" s="183"/>
      <c r="G6" s="184"/>
      <c r="H6" s="28"/>
      <c r="I6" s="28"/>
      <c r="J6" s="28"/>
      <c r="K6" s="3"/>
      <c r="M6" s="2"/>
    </row>
    <row r="7" spans="1:17" x14ac:dyDescent="0.3">
      <c r="A7" s="179" t="s">
        <v>32</v>
      </c>
      <c r="B7" s="180"/>
      <c r="C7" s="180"/>
      <c r="D7" s="180"/>
      <c r="E7" s="180"/>
      <c r="F7" s="180"/>
      <c r="G7" s="181"/>
      <c r="H7" s="25"/>
      <c r="I7" s="25"/>
      <c r="J7" s="25"/>
      <c r="K7" s="3"/>
      <c r="M7" s="2"/>
    </row>
    <row r="8" spans="1:17" x14ac:dyDescent="0.3">
      <c r="A8" s="160"/>
      <c r="B8" s="161"/>
      <c r="C8" s="161"/>
      <c r="D8" s="161"/>
      <c r="E8" s="161"/>
      <c r="F8" s="161"/>
      <c r="G8" s="162"/>
      <c r="H8" s="28"/>
      <c r="I8" s="28"/>
      <c r="J8" s="28"/>
      <c r="K8" s="3"/>
      <c r="M8" s="2"/>
    </row>
    <row r="9" spans="1:17" x14ac:dyDescent="0.3">
      <c r="A9" s="34" t="s">
        <v>33</v>
      </c>
      <c r="B9" s="179" t="s">
        <v>5</v>
      </c>
      <c r="C9" s="180"/>
      <c r="D9" s="179" t="s">
        <v>6</v>
      </c>
      <c r="E9" s="180"/>
      <c r="F9" s="180"/>
      <c r="G9" s="181"/>
      <c r="H9" s="28"/>
      <c r="I9" s="28"/>
      <c r="J9" s="28"/>
      <c r="K9" s="3"/>
      <c r="M9" s="2"/>
    </row>
    <row r="10" spans="1:17" x14ac:dyDescent="0.3">
      <c r="A10" s="29"/>
      <c r="B10" s="160"/>
      <c r="C10" s="161"/>
      <c r="D10" s="160"/>
      <c r="E10" s="161"/>
      <c r="F10" s="161"/>
      <c r="G10" s="162"/>
      <c r="H10" s="28"/>
      <c r="I10" s="28"/>
      <c r="J10" s="28"/>
      <c r="K10" s="3"/>
      <c r="M10" s="2"/>
    </row>
    <row r="11" spans="1:17" s="12" customFormat="1" x14ac:dyDescent="0.3">
      <c r="A11" s="4"/>
      <c r="B11" s="16"/>
      <c r="C11" s="16"/>
      <c r="D11" s="16"/>
      <c r="E11" s="16"/>
      <c r="F11" s="17"/>
      <c r="G11" s="17"/>
      <c r="H11" s="17"/>
      <c r="I11" s="17"/>
      <c r="J11" s="17"/>
      <c r="K11" s="6"/>
      <c r="M11" s="18"/>
    </row>
    <row r="12" spans="1:17" x14ac:dyDescent="0.3">
      <c r="A12" s="4"/>
      <c r="B12" s="5"/>
      <c r="C12" s="5"/>
      <c r="D12" s="5"/>
      <c r="E12" s="5"/>
      <c r="F12" s="5"/>
      <c r="G12" s="5"/>
      <c r="H12" s="5"/>
      <c r="I12" s="5"/>
      <c r="J12" s="5"/>
      <c r="K12" s="3"/>
      <c r="M12" s="2"/>
    </row>
    <row r="13" spans="1:17" ht="23.7" customHeight="1" x14ac:dyDescent="0.3">
      <c r="A13" s="137" t="s">
        <v>16</v>
      </c>
      <c r="B13" s="3"/>
      <c r="C13" s="3"/>
      <c r="D13" s="3"/>
      <c r="E13" s="3"/>
      <c r="F13" s="3"/>
      <c r="G13" s="3"/>
      <c r="H13" s="5"/>
      <c r="I13" s="5"/>
      <c r="J13" s="5"/>
      <c r="K13" s="3"/>
      <c r="M13" s="2"/>
    </row>
    <row r="14" spans="1:17" ht="37.200000000000003" customHeight="1" x14ac:dyDescent="0.3">
      <c r="A14" s="163" t="s">
        <v>29</v>
      </c>
      <c r="B14" s="164"/>
      <c r="C14" s="164"/>
      <c r="D14" s="164"/>
      <c r="E14" s="164"/>
      <c r="F14" s="164"/>
      <c r="G14" s="164"/>
      <c r="H14" s="27"/>
      <c r="I14" s="27"/>
      <c r="J14" s="27"/>
      <c r="K14" s="3"/>
      <c r="L14" s="15"/>
      <c r="M14" s="2"/>
    </row>
    <row r="15" spans="1:17" x14ac:dyDescent="0.3">
      <c r="A15" s="11"/>
      <c r="B15" s="3"/>
      <c r="C15" s="3"/>
      <c r="D15" s="3"/>
      <c r="E15" s="3"/>
      <c r="F15" s="3"/>
      <c r="G15" s="3"/>
      <c r="H15" s="5"/>
      <c r="I15" s="5"/>
      <c r="J15" s="5"/>
      <c r="K15" s="3"/>
      <c r="M15" s="2"/>
    </row>
    <row r="16" spans="1:17" ht="36" customHeight="1" x14ac:dyDescent="0.3">
      <c r="A16" s="136" t="s">
        <v>28</v>
      </c>
      <c r="B16" s="35" t="s">
        <v>68</v>
      </c>
      <c r="C16" s="35" t="s">
        <v>0</v>
      </c>
      <c r="D16" s="35" t="s">
        <v>70</v>
      </c>
      <c r="E16" s="75" t="s">
        <v>76</v>
      </c>
      <c r="F16" s="35" t="s">
        <v>67</v>
      </c>
      <c r="G16" s="75" t="s">
        <v>77</v>
      </c>
      <c r="J16" s="165" t="s">
        <v>18</v>
      </c>
      <c r="K16" s="165"/>
      <c r="L16" s="165"/>
      <c r="M16" s="165"/>
      <c r="N16" s="165"/>
      <c r="O16" s="20"/>
      <c r="P16" s="20"/>
      <c r="Q16" s="20"/>
    </row>
    <row r="17" spans="1:20" ht="30.6" customHeight="1" x14ac:dyDescent="0.3">
      <c r="A17" s="172" t="s">
        <v>30</v>
      </c>
      <c r="B17" s="173"/>
      <c r="C17" s="173"/>
      <c r="D17" s="173"/>
      <c r="E17" s="173"/>
      <c r="F17" s="173"/>
      <c r="G17" s="178"/>
      <c r="J17" s="165"/>
      <c r="K17" s="165"/>
      <c r="L17" s="165"/>
      <c r="M17" s="165"/>
      <c r="N17" s="165"/>
      <c r="O17" s="26"/>
      <c r="P17" s="26"/>
      <c r="Q17" s="26"/>
      <c r="R17" s="20"/>
      <c r="S17" s="20"/>
      <c r="T17" s="20"/>
    </row>
    <row r="18" spans="1:20" x14ac:dyDescent="0.3">
      <c r="A18" s="30" t="s">
        <v>7</v>
      </c>
      <c r="B18" s="40" t="s">
        <v>69</v>
      </c>
      <c r="C18" s="41">
        <v>3</v>
      </c>
      <c r="D18" s="40">
        <v>90</v>
      </c>
      <c r="E18" s="40">
        <f>C18*D18</f>
        <v>270</v>
      </c>
      <c r="F18" s="40"/>
      <c r="G18" s="42">
        <f>E18</f>
        <v>270</v>
      </c>
      <c r="J18" s="165"/>
      <c r="K18" s="165"/>
      <c r="L18" s="165"/>
      <c r="M18" s="165"/>
      <c r="N18" s="165"/>
      <c r="O18" s="20"/>
      <c r="P18" s="20"/>
      <c r="Q18" s="20"/>
    </row>
    <row r="19" spans="1:20" x14ac:dyDescent="0.3">
      <c r="A19" s="43" t="s">
        <v>8</v>
      </c>
      <c r="B19" s="14" t="s">
        <v>1</v>
      </c>
      <c r="C19" s="31">
        <v>1</v>
      </c>
      <c r="D19" s="14">
        <v>30000</v>
      </c>
      <c r="E19" s="14">
        <f t="shared" ref="E19:E20" si="0">C19*D19</f>
        <v>30000</v>
      </c>
      <c r="F19" s="39"/>
      <c r="G19" s="44">
        <f t="shared" ref="G19:G20" si="1">E19</f>
        <v>30000</v>
      </c>
      <c r="J19" s="165"/>
      <c r="K19" s="165"/>
      <c r="L19" s="165"/>
      <c r="M19" s="165"/>
      <c r="N19" s="165"/>
      <c r="O19" s="20"/>
      <c r="P19" s="20"/>
      <c r="Q19" s="20"/>
    </row>
    <row r="20" spans="1:20" x14ac:dyDescent="0.3">
      <c r="A20" s="43" t="s">
        <v>9</v>
      </c>
      <c r="B20" s="14" t="s">
        <v>1</v>
      </c>
      <c r="C20" s="31">
        <v>1</v>
      </c>
      <c r="D20" s="14">
        <v>10000</v>
      </c>
      <c r="E20" s="14">
        <f t="shared" si="0"/>
        <v>10000</v>
      </c>
      <c r="F20" s="14"/>
      <c r="G20" s="44">
        <f t="shared" si="1"/>
        <v>10000</v>
      </c>
      <c r="J20" s="165"/>
      <c r="K20" s="165"/>
      <c r="L20" s="165"/>
      <c r="M20" s="165"/>
      <c r="N20" s="165"/>
      <c r="O20" s="20"/>
      <c r="P20" s="20"/>
      <c r="Q20" s="20"/>
    </row>
    <row r="21" spans="1:20" x14ac:dyDescent="0.3">
      <c r="A21" s="43"/>
      <c r="B21" s="14"/>
      <c r="C21" s="31"/>
      <c r="D21" s="14"/>
      <c r="E21" s="14"/>
      <c r="F21" s="14"/>
      <c r="G21" s="44"/>
      <c r="J21" s="165"/>
      <c r="K21" s="165"/>
      <c r="L21" s="165"/>
      <c r="M21" s="165"/>
      <c r="N21" s="165"/>
      <c r="O21" s="20"/>
      <c r="P21" s="20"/>
      <c r="Q21" s="20"/>
    </row>
    <row r="22" spans="1:20" ht="15" thickBot="1" x14ac:dyDescent="0.35">
      <c r="A22" s="43"/>
      <c r="B22" s="14"/>
      <c r="C22" s="31"/>
      <c r="D22" s="14"/>
      <c r="E22" s="14"/>
      <c r="F22" s="14"/>
      <c r="G22" s="44"/>
      <c r="J22" s="26"/>
      <c r="K22" s="26"/>
      <c r="L22" s="26"/>
      <c r="M22" s="26"/>
      <c r="N22" s="26"/>
      <c r="O22" s="20"/>
      <c r="P22" s="20"/>
      <c r="Q22" s="20"/>
    </row>
    <row r="23" spans="1:20" ht="15" thickBot="1" x14ac:dyDescent="0.35">
      <c r="A23" s="77" t="s">
        <v>83</v>
      </c>
      <c r="B23" s="60"/>
      <c r="C23" s="61"/>
      <c r="D23" s="62"/>
      <c r="E23" s="135">
        <f>SUM(E18:E22)</f>
        <v>40270</v>
      </c>
      <c r="F23" s="63"/>
      <c r="G23" s="135">
        <f>SUM(G18:G22)</f>
        <v>40270</v>
      </c>
      <c r="J23" s="26"/>
      <c r="K23" s="26"/>
      <c r="L23" s="26"/>
      <c r="M23" s="26"/>
      <c r="N23" s="26"/>
      <c r="O23" s="20"/>
      <c r="P23" s="20"/>
      <c r="Q23" s="20"/>
    </row>
    <row r="24" spans="1:20" ht="24" customHeight="1" x14ac:dyDescent="0.3">
      <c r="A24" s="172" t="s">
        <v>51</v>
      </c>
      <c r="B24" s="173"/>
      <c r="C24" s="173"/>
      <c r="D24" s="173"/>
      <c r="E24" s="174"/>
      <c r="F24" s="173"/>
      <c r="G24" s="175"/>
      <c r="J24" s="26"/>
      <c r="K24" s="26"/>
      <c r="L24" s="26"/>
      <c r="M24" s="26"/>
      <c r="N24" s="26"/>
      <c r="O24" s="20"/>
      <c r="P24" s="20"/>
      <c r="Q24" s="20"/>
    </row>
    <row r="25" spans="1:20" x14ac:dyDescent="0.3">
      <c r="A25" s="30" t="s">
        <v>19</v>
      </c>
      <c r="B25" s="40" t="s">
        <v>22</v>
      </c>
      <c r="C25" s="41">
        <v>1</v>
      </c>
      <c r="D25" s="40">
        <v>100</v>
      </c>
      <c r="E25" s="14">
        <f>D25*C25</f>
        <v>100</v>
      </c>
      <c r="F25" s="49">
        <v>20</v>
      </c>
      <c r="G25" s="42">
        <f>D25*C25*F25</f>
        <v>2000</v>
      </c>
      <c r="J25" s="26"/>
      <c r="K25" s="26"/>
      <c r="L25" s="26"/>
      <c r="M25" s="26"/>
      <c r="N25" s="26"/>
      <c r="O25" s="20"/>
      <c r="P25" s="20"/>
      <c r="Q25" s="20"/>
    </row>
    <row r="26" spans="1:20" x14ac:dyDescent="0.3">
      <c r="A26" s="43" t="s">
        <v>20</v>
      </c>
      <c r="B26" s="14" t="s">
        <v>22</v>
      </c>
      <c r="C26" s="31">
        <v>1</v>
      </c>
      <c r="D26" s="14">
        <v>100</v>
      </c>
      <c r="E26" s="14">
        <f t="shared" ref="E26:E27" si="2">D26*C26</f>
        <v>100</v>
      </c>
      <c r="F26" s="49">
        <v>20</v>
      </c>
      <c r="G26" s="44">
        <f t="shared" ref="G26" si="3">D26*C26*F26</f>
        <v>2000</v>
      </c>
      <c r="J26" s="26"/>
      <c r="K26" s="26"/>
      <c r="L26" s="26"/>
      <c r="M26" s="26"/>
      <c r="N26" s="26"/>
    </row>
    <row r="27" spans="1:20" x14ac:dyDescent="0.3">
      <c r="A27" s="43" t="s">
        <v>21</v>
      </c>
      <c r="B27" s="14" t="s">
        <v>15</v>
      </c>
      <c r="C27" s="31">
        <f>11000/3.5</f>
        <v>3142.8571428571427</v>
      </c>
      <c r="D27" s="14">
        <v>0.22</v>
      </c>
      <c r="E27" s="14">
        <f t="shared" si="2"/>
        <v>691.42857142857144</v>
      </c>
      <c r="F27" s="49">
        <v>20</v>
      </c>
      <c r="G27" s="44">
        <f>D27*C27*F27</f>
        <v>13828.571428571429</v>
      </c>
      <c r="J27" s="26"/>
      <c r="K27" s="26"/>
      <c r="L27" s="26"/>
      <c r="M27" s="26"/>
      <c r="N27" s="26"/>
    </row>
    <row r="28" spans="1:20" x14ac:dyDescent="0.3">
      <c r="A28" s="43"/>
      <c r="B28" s="14"/>
      <c r="C28" s="31"/>
      <c r="D28" s="14"/>
      <c r="E28" s="14"/>
      <c r="F28" s="14"/>
      <c r="G28" s="44"/>
      <c r="J28" s="26"/>
      <c r="K28" s="26"/>
      <c r="L28" s="26"/>
      <c r="M28" s="26"/>
      <c r="N28" s="26"/>
    </row>
    <row r="29" spans="1:20" ht="15" thickBot="1" x14ac:dyDescent="0.35">
      <c r="A29" s="45"/>
      <c r="B29" s="46"/>
      <c r="C29" s="47"/>
      <c r="D29" s="46"/>
      <c r="E29" s="46"/>
      <c r="F29" s="46"/>
      <c r="G29" s="48"/>
      <c r="J29" s="26"/>
      <c r="K29" s="26"/>
      <c r="L29" s="26"/>
      <c r="M29" s="26"/>
      <c r="N29" s="26"/>
    </row>
    <row r="30" spans="1:20" ht="15" thickBot="1" x14ac:dyDescent="0.35">
      <c r="A30" s="59" t="s">
        <v>84</v>
      </c>
      <c r="B30" s="60"/>
      <c r="C30" s="61"/>
      <c r="D30" s="62"/>
      <c r="E30" s="135">
        <f>SUM(E25:E29)</f>
        <v>891.42857142857144</v>
      </c>
      <c r="F30" s="63"/>
      <c r="G30" s="135">
        <f>SUM(G25:G29)</f>
        <v>17828.571428571428</v>
      </c>
      <c r="J30" s="26"/>
      <c r="K30" s="26"/>
      <c r="L30" s="26"/>
      <c r="M30" s="26"/>
      <c r="N30" s="26"/>
      <c r="O30" s="20"/>
      <c r="P30" s="20"/>
      <c r="Q30" s="20"/>
    </row>
    <row r="31" spans="1:20" ht="28.2" customHeight="1" x14ac:dyDescent="0.3">
      <c r="A31" s="166" t="s">
        <v>31</v>
      </c>
      <c r="B31" s="167"/>
      <c r="C31" s="167"/>
      <c r="D31" s="167"/>
      <c r="E31" s="167"/>
      <c r="F31" s="167"/>
      <c r="G31" s="168"/>
      <c r="J31" s="26"/>
      <c r="K31" s="26"/>
      <c r="L31" s="26"/>
      <c r="M31" s="26"/>
      <c r="N31" s="26"/>
    </row>
    <row r="32" spans="1:20" ht="14.4" customHeight="1" x14ac:dyDescent="0.3">
      <c r="A32" s="30"/>
      <c r="B32" s="40"/>
      <c r="C32" s="41"/>
      <c r="D32" s="40"/>
      <c r="E32" s="40"/>
      <c r="F32" s="40"/>
      <c r="G32" s="42"/>
      <c r="J32" s="26"/>
      <c r="K32" s="26"/>
      <c r="L32" s="26"/>
      <c r="M32" s="26"/>
      <c r="N32" s="26"/>
    </row>
    <row r="33" spans="1:17" ht="15" thickBot="1" x14ac:dyDescent="0.35">
      <c r="A33" s="43"/>
      <c r="B33" s="14"/>
      <c r="C33" s="31"/>
      <c r="D33" s="14"/>
      <c r="E33" s="14"/>
      <c r="F33" s="39"/>
      <c r="G33" s="44"/>
      <c r="H33" s="2"/>
    </row>
    <row r="34" spans="1:17" ht="15" thickBot="1" x14ac:dyDescent="0.35">
      <c r="A34" s="78" t="s">
        <v>85</v>
      </c>
      <c r="B34" s="32"/>
      <c r="C34" s="33"/>
      <c r="D34" s="32"/>
      <c r="E34" s="135">
        <f>SUM(E32:E33)</f>
        <v>0</v>
      </c>
      <c r="F34" s="32"/>
      <c r="G34" s="135">
        <f>SUM(G32:G33)</f>
        <v>0</v>
      </c>
      <c r="K34" s="2"/>
    </row>
    <row r="35" spans="1:17" ht="15" thickBot="1" x14ac:dyDescent="0.35">
      <c r="A35" s="50" t="s">
        <v>38</v>
      </c>
      <c r="B35" s="51"/>
      <c r="C35" s="52"/>
      <c r="D35" s="51"/>
      <c r="E35" s="51"/>
      <c r="F35" s="51"/>
      <c r="G35" s="135">
        <f>G23+G30+G34</f>
        <v>58098.571428571428</v>
      </c>
      <c r="M35" s="2"/>
    </row>
    <row r="36" spans="1:17" s="12" customFormat="1" x14ac:dyDescent="0.3">
      <c r="A36" s="21"/>
      <c r="B36" s="14"/>
      <c r="C36" s="31"/>
      <c r="D36" s="14"/>
      <c r="E36" s="14"/>
      <c r="F36" s="14"/>
      <c r="G36" s="13"/>
      <c r="M36" s="18"/>
    </row>
    <row r="37" spans="1:17" x14ac:dyDescent="0.3">
      <c r="M37" s="2"/>
    </row>
    <row r="38" spans="1:17" ht="21" customHeight="1" x14ac:dyDescent="0.3">
      <c r="A38" s="139" t="s">
        <v>17</v>
      </c>
      <c r="B38" s="3"/>
      <c r="C38" s="3"/>
      <c r="D38" s="3"/>
      <c r="E38" s="3"/>
      <c r="F38" s="3"/>
      <c r="G38" s="3"/>
      <c r="H38" s="3"/>
      <c r="I38" s="3"/>
      <c r="J38" s="3"/>
      <c r="K38" s="3"/>
      <c r="L38" s="3"/>
      <c r="M38" s="2"/>
    </row>
    <row r="39" spans="1:17" ht="45" customHeight="1" x14ac:dyDescent="0.3">
      <c r="A39" s="176" t="s">
        <v>34</v>
      </c>
      <c r="B39" s="177"/>
      <c r="C39" s="177"/>
      <c r="D39" s="177"/>
      <c r="E39" s="177"/>
      <c r="F39" s="177"/>
      <c r="G39" s="177"/>
      <c r="H39" s="3"/>
      <c r="I39" s="3"/>
      <c r="J39" s="3"/>
      <c r="K39" s="3"/>
      <c r="L39" s="3"/>
    </row>
    <row r="40" spans="1:17" x14ac:dyDescent="0.3">
      <c r="A40" s="9"/>
      <c r="B40" s="3"/>
      <c r="C40" s="3"/>
      <c r="D40" s="3"/>
      <c r="E40" s="3"/>
      <c r="F40" s="3"/>
      <c r="G40" s="3"/>
      <c r="H40" s="3"/>
      <c r="I40" s="3"/>
      <c r="J40" s="3"/>
      <c r="K40" s="3"/>
      <c r="L40" s="3"/>
      <c r="M40" s="2"/>
    </row>
    <row r="41" spans="1:17" ht="36" x14ac:dyDescent="0.3">
      <c r="A41" s="136" t="s">
        <v>28</v>
      </c>
      <c r="B41" s="35" t="s">
        <v>68</v>
      </c>
      <c r="C41" s="35" t="s">
        <v>0</v>
      </c>
      <c r="D41" s="35" t="s">
        <v>70</v>
      </c>
      <c r="E41" s="37" t="s">
        <v>57</v>
      </c>
      <c r="F41" s="35" t="s">
        <v>67</v>
      </c>
      <c r="G41" s="37" t="s">
        <v>71</v>
      </c>
      <c r="H41" s="21"/>
      <c r="I41" s="21"/>
      <c r="J41" s="21"/>
      <c r="K41" s="21"/>
    </row>
    <row r="42" spans="1:17" x14ac:dyDescent="0.3">
      <c r="A42" s="169" t="s">
        <v>35</v>
      </c>
      <c r="B42" s="170"/>
      <c r="C42" s="170"/>
      <c r="D42" s="170"/>
      <c r="E42" s="170"/>
      <c r="F42" s="170"/>
      <c r="G42" s="171"/>
      <c r="H42" s="36"/>
      <c r="I42" s="36"/>
      <c r="J42" s="36"/>
      <c r="K42" s="21"/>
      <c r="L42" s="39"/>
      <c r="M42" s="39"/>
      <c r="N42" s="39"/>
      <c r="O42" s="39"/>
      <c r="P42" s="39"/>
      <c r="Q42" s="39"/>
    </row>
    <row r="43" spans="1:17" x14ac:dyDescent="0.3">
      <c r="A43" s="30" t="s">
        <v>12</v>
      </c>
      <c r="B43" s="40" t="s">
        <v>52</v>
      </c>
      <c r="C43" s="41">
        <v>1</v>
      </c>
      <c r="D43" s="40">
        <v>10500</v>
      </c>
      <c r="E43" s="40">
        <f>C43*D43</f>
        <v>10500</v>
      </c>
      <c r="F43" s="40"/>
      <c r="G43" s="42">
        <f>E43</f>
        <v>10500</v>
      </c>
      <c r="H43" s="22"/>
      <c r="I43" s="14"/>
      <c r="J43" s="31"/>
      <c r="K43" s="21"/>
      <c r="L43" s="39"/>
      <c r="M43" s="39"/>
      <c r="N43" s="39"/>
      <c r="O43" s="39"/>
      <c r="P43" s="39"/>
      <c r="Q43" s="39"/>
    </row>
    <row r="44" spans="1:17" ht="15" thickBot="1" x14ac:dyDescent="0.35">
      <c r="A44" s="43"/>
      <c r="B44" s="14"/>
      <c r="C44" s="31"/>
      <c r="D44" s="14"/>
      <c r="E44" s="14"/>
      <c r="F44" s="39"/>
      <c r="G44" s="44"/>
      <c r="H44" s="22"/>
      <c r="I44" s="14"/>
      <c r="J44" s="31"/>
      <c r="K44" s="21"/>
      <c r="L44" s="39"/>
      <c r="M44" s="39"/>
      <c r="N44" s="39"/>
      <c r="O44" s="39"/>
      <c r="P44" s="39"/>
      <c r="Q44" s="39"/>
    </row>
    <row r="45" spans="1:17" s="12" customFormat="1" ht="15" thickBot="1" x14ac:dyDescent="0.35">
      <c r="A45" s="77" t="s">
        <v>80</v>
      </c>
      <c r="B45" s="60"/>
      <c r="C45" s="61"/>
      <c r="D45" s="62"/>
      <c r="E45" s="135">
        <f>SUM(E43:E44)</f>
        <v>10500</v>
      </c>
      <c r="F45" s="63"/>
      <c r="G45" s="135">
        <f>SUM(G43:G44)</f>
        <v>10500</v>
      </c>
      <c r="H45" s="22"/>
      <c r="I45" s="14"/>
      <c r="J45" s="16"/>
      <c r="K45" s="39"/>
      <c r="L45" s="31"/>
      <c r="M45" s="14"/>
      <c r="N45" s="14"/>
      <c r="O45" s="14"/>
      <c r="P45" s="14"/>
      <c r="Q45" s="22"/>
    </row>
    <row r="46" spans="1:17" x14ac:dyDescent="0.3">
      <c r="A46" s="166" t="s">
        <v>53</v>
      </c>
      <c r="B46" s="167"/>
      <c r="C46" s="167"/>
      <c r="D46" s="167"/>
      <c r="E46" s="167"/>
      <c r="F46" s="167"/>
      <c r="G46" s="168"/>
      <c r="H46" s="36"/>
      <c r="I46" s="36"/>
      <c r="J46" s="16"/>
      <c r="K46" s="14"/>
      <c r="L46" s="31"/>
      <c r="M46" s="14"/>
      <c r="N46" s="14"/>
      <c r="O46" s="39"/>
      <c r="P46" s="14"/>
      <c r="Q46" s="39"/>
    </row>
    <row r="47" spans="1:17" s="12" customFormat="1" x14ac:dyDescent="0.3">
      <c r="A47" s="30" t="s">
        <v>23</v>
      </c>
      <c r="B47" s="40" t="s">
        <v>15</v>
      </c>
      <c r="C47" s="41">
        <v>4000</v>
      </c>
      <c r="D47" s="40">
        <v>0.3</v>
      </c>
      <c r="E47" s="40">
        <f>C47*D47</f>
        <v>1200</v>
      </c>
      <c r="F47" s="49">
        <v>20</v>
      </c>
      <c r="G47" s="42">
        <f>C47*D47*F47</f>
        <v>24000</v>
      </c>
      <c r="H47" s="22"/>
      <c r="I47" s="14"/>
      <c r="J47" s="16"/>
      <c r="K47" s="14"/>
      <c r="L47" s="31"/>
      <c r="M47" s="14"/>
      <c r="N47" s="14"/>
      <c r="O47" s="14"/>
      <c r="P47" s="14"/>
      <c r="Q47" s="22"/>
    </row>
    <row r="48" spans="1:17" s="12" customFormat="1" x14ac:dyDescent="0.3">
      <c r="A48" s="43" t="s">
        <v>25</v>
      </c>
      <c r="B48" s="14" t="s">
        <v>15</v>
      </c>
      <c r="C48" s="31">
        <v>11000</v>
      </c>
      <c r="D48" s="14">
        <v>0.05</v>
      </c>
      <c r="E48" s="14">
        <f t="shared" ref="E48" si="4">C48*D48</f>
        <v>550</v>
      </c>
      <c r="F48" s="49">
        <v>20</v>
      </c>
      <c r="G48" s="44">
        <f t="shared" ref="G48:G49" si="5">C48*D48*F48</f>
        <v>11000</v>
      </c>
      <c r="H48" s="14"/>
      <c r="I48" s="14"/>
      <c r="J48" s="31"/>
      <c r="K48" s="5"/>
      <c r="L48" s="22"/>
      <c r="M48" s="22"/>
      <c r="N48" s="22"/>
      <c r="O48" s="22"/>
      <c r="P48" s="22"/>
      <c r="Q48" s="22"/>
    </row>
    <row r="49" spans="1:17" s="12" customFormat="1" x14ac:dyDescent="0.3">
      <c r="A49" s="43" t="s">
        <v>26</v>
      </c>
      <c r="B49" s="14" t="s">
        <v>15</v>
      </c>
      <c r="C49" s="31">
        <v>2000</v>
      </c>
      <c r="D49" s="14">
        <v>0.22</v>
      </c>
      <c r="E49" s="14">
        <f>C49*D49</f>
        <v>440</v>
      </c>
      <c r="F49" s="49">
        <v>20</v>
      </c>
      <c r="G49" s="44">
        <f t="shared" si="5"/>
        <v>8800</v>
      </c>
      <c r="H49" s="14"/>
      <c r="I49" s="14"/>
      <c r="J49" s="31"/>
      <c r="K49" s="5"/>
      <c r="L49" s="22"/>
      <c r="M49" s="22"/>
      <c r="N49" s="22"/>
      <c r="O49" s="22"/>
      <c r="P49" s="22"/>
      <c r="Q49" s="22"/>
    </row>
    <row r="50" spans="1:17" s="12" customFormat="1" x14ac:dyDescent="0.3">
      <c r="A50" s="43"/>
      <c r="B50" s="14"/>
      <c r="C50" s="31"/>
      <c r="D50" s="14"/>
      <c r="E50" s="14"/>
      <c r="F50" s="49"/>
      <c r="G50" s="44"/>
      <c r="H50" s="14"/>
      <c r="I50" s="14"/>
      <c r="J50" s="31"/>
      <c r="K50" s="5"/>
      <c r="L50" s="22"/>
      <c r="M50" s="22"/>
      <c r="N50" s="22"/>
      <c r="O50" s="22"/>
      <c r="P50" s="22"/>
      <c r="Q50" s="22"/>
    </row>
    <row r="51" spans="1:17" s="12" customFormat="1" ht="15" thickBot="1" x14ac:dyDescent="0.35">
      <c r="A51" s="43"/>
      <c r="B51" s="14"/>
      <c r="C51" s="31"/>
      <c r="D51" s="14"/>
      <c r="E51" s="14"/>
      <c r="F51" s="39"/>
      <c r="G51" s="44"/>
      <c r="H51" s="14"/>
      <c r="I51" s="14"/>
      <c r="J51" s="31"/>
      <c r="K51" s="5"/>
      <c r="L51" s="22"/>
      <c r="M51" s="22"/>
      <c r="N51" s="22"/>
      <c r="O51" s="22"/>
      <c r="P51" s="22"/>
      <c r="Q51" s="22"/>
    </row>
    <row r="52" spans="1:17" s="12" customFormat="1" ht="14.4" customHeight="1" thickBot="1" x14ac:dyDescent="0.35">
      <c r="A52" s="77" t="s">
        <v>81</v>
      </c>
      <c r="B52" s="60"/>
      <c r="C52" s="61"/>
      <c r="D52" s="62"/>
      <c r="E52" s="135">
        <f>SUM(E47:E51)</f>
        <v>2190</v>
      </c>
      <c r="F52" s="63"/>
      <c r="G52" s="135">
        <f>SUM(G47:G51)</f>
        <v>43800</v>
      </c>
      <c r="H52" s="14"/>
      <c r="I52" s="14"/>
      <c r="J52" s="31"/>
      <c r="K52" s="5"/>
      <c r="L52" s="22"/>
      <c r="M52" s="22"/>
      <c r="N52" s="22"/>
      <c r="O52" s="22"/>
      <c r="P52" s="22"/>
      <c r="Q52" s="22"/>
    </row>
    <row r="53" spans="1:17" s="12" customFormat="1" x14ac:dyDescent="0.3">
      <c r="A53" s="166" t="s">
        <v>36</v>
      </c>
      <c r="B53" s="167"/>
      <c r="C53" s="167"/>
      <c r="D53" s="167"/>
      <c r="E53" s="167"/>
      <c r="F53" s="167"/>
      <c r="G53" s="168"/>
      <c r="H53" s="36"/>
      <c r="I53" s="36"/>
      <c r="J53" s="36"/>
      <c r="K53" s="5"/>
    </row>
    <row r="54" spans="1:17" s="12" customFormat="1" x14ac:dyDescent="0.3">
      <c r="A54" s="30" t="s">
        <v>24</v>
      </c>
      <c r="B54" s="40" t="s">
        <v>15</v>
      </c>
      <c r="C54" s="41">
        <v>4000</v>
      </c>
      <c r="D54" s="40">
        <v>7.0000000000000007E-2</v>
      </c>
      <c r="E54" s="40">
        <f>C54*D54</f>
        <v>280</v>
      </c>
      <c r="F54" s="49">
        <v>20</v>
      </c>
      <c r="G54" s="42">
        <f t="shared" ref="G54" si="6">C54*D54*F54</f>
        <v>5600</v>
      </c>
      <c r="H54" s="14"/>
      <c r="I54" s="14"/>
      <c r="J54" s="31"/>
      <c r="K54" s="5"/>
    </row>
    <row r="55" spans="1:17" s="12" customFormat="1" x14ac:dyDescent="0.3">
      <c r="A55" s="43"/>
      <c r="B55" s="14"/>
      <c r="C55" s="31"/>
      <c r="D55" s="14"/>
      <c r="E55" s="14"/>
      <c r="F55" s="49"/>
      <c r="G55" s="44"/>
      <c r="H55" s="14"/>
      <c r="I55" s="14"/>
      <c r="J55" s="31"/>
      <c r="K55" s="5"/>
    </row>
    <row r="56" spans="1:17" s="12" customFormat="1" x14ac:dyDescent="0.3">
      <c r="A56" s="43"/>
      <c r="B56" s="14"/>
      <c r="C56" s="31"/>
      <c r="D56" s="14"/>
      <c r="E56" s="14"/>
      <c r="F56" s="49"/>
      <c r="G56" s="44"/>
      <c r="H56" s="14"/>
      <c r="I56" s="14"/>
      <c r="J56" s="31"/>
      <c r="K56" s="5"/>
    </row>
    <row r="57" spans="1:17" s="12" customFormat="1" x14ac:dyDescent="0.3">
      <c r="A57" s="43"/>
      <c r="B57" s="14"/>
      <c r="C57" s="31"/>
      <c r="D57" s="14"/>
      <c r="E57" s="14"/>
      <c r="F57" s="49"/>
      <c r="G57" s="44"/>
      <c r="H57" s="14"/>
      <c r="I57" s="14"/>
      <c r="J57" s="31"/>
      <c r="K57" s="5"/>
    </row>
    <row r="58" spans="1:17" s="12" customFormat="1" ht="15" thickBot="1" x14ac:dyDescent="0.35">
      <c r="A58" s="43"/>
      <c r="B58" s="14"/>
      <c r="C58" s="31"/>
      <c r="D58" s="14"/>
      <c r="E58" s="14"/>
      <c r="F58" s="39"/>
      <c r="G58" s="44"/>
      <c r="H58" s="22"/>
      <c r="I58" s="14"/>
      <c r="J58" s="31"/>
      <c r="K58" s="5"/>
    </row>
    <row r="59" spans="1:17" ht="15" thickBot="1" x14ac:dyDescent="0.35">
      <c r="A59" s="77" t="s">
        <v>82</v>
      </c>
      <c r="B59" s="60"/>
      <c r="C59" s="61"/>
      <c r="D59" s="62"/>
      <c r="E59" s="135">
        <f>SUM(E54:E58)</f>
        <v>280</v>
      </c>
      <c r="F59" s="63"/>
      <c r="G59" s="135">
        <f>SUM(G54:G58)</f>
        <v>5600</v>
      </c>
      <c r="H59" s="14"/>
      <c r="I59" s="13"/>
      <c r="J59" s="31"/>
      <c r="K59" s="5"/>
    </row>
    <row r="60" spans="1:17" s="12" customFormat="1" ht="15" thickBot="1" x14ac:dyDescent="0.35">
      <c r="A60" s="79" t="s">
        <v>37</v>
      </c>
      <c r="B60" s="117"/>
      <c r="C60" s="118"/>
      <c r="D60" s="117"/>
      <c r="E60" s="117"/>
      <c r="F60" s="117"/>
      <c r="G60" s="128">
        <f>SUM(G45+G52+G59)</f>
        <v>59900</v>
      </c>
      <c r="H60" s="22"/>
      <c r="I60" s="14"/>
      <c r="J60" s="31"/>
      <c r="K60" s="5"/>
    </row>
    <row r="61" spans="1:17" s="12" customFormat="1" ht="14.7" customHeight="1" x14ac:dyDescent="0.3">
      <c r="A61" s="5"/>
      <c r="B61" s="22"/>
      <c r="C61" s="38"/>
      <c r="D61" s="38"/>
      <c r="E61" s="38"/>
      <c r="F61" s="14"/>
      <c r="G61" s="22"/>
      <c r="H61" s="22"/>
      <c r="I61" s="14"/>
      <c r="J61" s="31"/>
      <c r="K61" s="5"/>
    </row>
    <row r="63" spans="1:17" ht="24" customHeight="1" x14ac:dyDescent="0.3">
      <c r="A63" s="54" t="s">
        <v>58</v>
      </c>
      <c r="F63" s="5"/>
      <c r="G63" s="5"/>
    </row>
    <row r="64" spans="1:17" ht="22.2" customHeight="1" x14ac:dyDescent="0.3">
      <c r="A64" s="148" t="s">
        <v>79</v>
      </c>
      <c r="B64" s="149"/>
      <c r="C64" s="149"/>
      <c r="D64" s="149"/>
      <c r="E64" s="149"/>
      <c r="F64" s="149"/>
      <c r="G64" s="149"/>
    </row>
    <row r="65" spans="1:7" x14ac:dyDescent="0.3">
      <c r="A65" s="10"/>
      <c r="F65" s="5"/>
      <c r="G65" s="5"/>
    </row>
    <row r="66" spans="1:7" x14ac:dyDescent="0.3">
      <c r="A66" s="35" t="s">
        <v>42</v>
      </c>
      <c r="B66" s="35" t="s">
        <v>45</v>
      </c>
      <c r="C66" s="5"/>
    </row>
    <row r="67" spans="1:7" x14ac:dyDescent="0.3">
      <c r="A67" s="123" t="s">
        <v>10</v>
      </c>
      <c r="B67" s="133">
        <f>G35</f>
        <v>58098.571428571428</v>
      </c>
      <c r="C67" s="140" t="s">
        <v>59</v>
      </c>
      <c r="D67" s="141"/>
      <c r="E67" s="141"/>
      <c r="F67" s="141"/>
      <c r="G67" s="141"/>
    </row>
    <row r="68" spans="1:7" x14ac:dyDescent="0.3">
      <c r="A68" s="124" t="s">
        <v>11</v>
      </c>
      <c r="B68" s="134">
        <f>G60</f>
        <v>59900</v>
      </c>
      <c r="C68" s="140" t="s">
        <v>60</v>
      </c>
      <c r="D68" s="141"/>
      <c r="E68" s="141"/>
      <c r="F68" s="141"/>
      <c r="G68" s="141"/>
    </row>
    <row r="69" spans="1:7" x14ac:dyDescent="0.3">
      <c r="A69" s="68"/>
      <c r="B69" s="14"/>
      <c r="C69" s="72"/>
      <c r="D69" s="71"/>
      <c r="E69" s="71"/>
      <c r="F69" s="71"/>
      <c r="G69" s="71"/>
    </row>
    <row r="70" spans="1:7" x14ac:dyDescent="0.3">
      <c r="A70" s="124" t="s">
        <v>40</v>
      </c>
      <c r="B70" s="134">
        <f>G23</f>
        <v>40270</v>
      </c>
      <c r="C70" s="140" t="s">
        <v>78</v>
      </c>
      <c r="D70" s="141"/>
      <c r="E70" s="141"/>
      <c r="F70" s="141"/>
      <c r="G70" s="141"/>
    </row>
    <row r="71" spans="1:7" x14ac:dyDescent="0.3">
      <c r="A71" s="124" t="s">
        <v>43</v>
      </c>
      <c r="B71" s="134">
        <f>G45</f>
        <v>10500</v>
      </c>
      <c r="C71" s="140" t="s">
        <v>61</v>
      </c>
      <c r="D71" s="141"/>
      <c r="E71" s="141"/>
      <c r="F71" s="141"/>
      <c r="G71" s="141"/>
    </row>
    <row r="72" spans="1:7" x14ac:dyDescent="0.3">
      <c r="A72" s="124" t="s">
        <v>39</v>
      </c>
      <c r="B72" s="134">
        <f>B70-B71</f>
        <v>29770</v>
      </c>
      <c r="C72" s="140" t="s">
        <v>41</v>
      </c>
      <c r="D72" s="141"/>
      <c r="E72" s="141"/>
      <c r="F72" s="141"/>
      <c r="G72" s="141"/>
    </row>
    <row r="73" spans="1:7" x14ac:dyDescent="0.3">
      <c r="A73" s="125" t="s">
        <v>44</v>
      </c>
      <c r="B73" s="56">
        <v>10000</v>
      </c>
      <c r="C73" s="140" t="s">
        <v>13</v>
      </c>
      <c r="D73" s="141"/>
      <c r="E73" s="141"/>
      <c r="F73" s="141"/>
      <c r="G73" s="141"/>
    </row>
    <row r="74" spans="1:7" x14ac:dyDescent="0.3">
      <c r="A74" s="126" t="s">
        <v>27</v>
      </c>
      <c r="B74" s="58">
        <v>10000</v>
      </c>
      <c r="C74" s="140" t="s">
        <v>14</v>
      </c>
      <c r="D74" s="141"/>
      <c r="E74" s="141"/>
      <c r="F74" s="141"/>
      <c r="G74" s="141"/>
    </row>
    <row r="75" spans="1:7" x14ac:dyDescent="0.3">
      <c r="A75" s="67"/>
      <c r="B75" s="13"/>
      <c r="C75" s="72"/>
      <c r="D75" s="71"/>
      <c r="E75" s="71"/>
      <c r="F75" s="71"/>
      <c r="G75" s="71"/>
    </row>
    <row r="76" spans="1:7" x14ac:dyDescent="0.3">
      <c r="A76" s="126" t="s">
        <v>46</v>
      </c>
      <c r="B76" s="57">
        <v>20</v>
      </c>
      <c r="C76" s="140" t="s">
        <v>62</v>
      </c>
      <c r="D76" s="141"/>
      <c r="E76" s="141"/>
      <c r="F76" s="141"/>
      <c r="G76" s="141"/>
    </row>
    <row r="77" spans="1:7" x14ac:dyDescent="0.3">
      <c r="A77" s="126" t="s">
        <v>47</v>
      </c>
      <c r="B77" s="57">
        <v>10</v>
      </c>
      <c r="C77" s="140" t="s">
        <v>63</v>
      </c>
      <c r="D77" s="141"/>
      <c r="E77" s="141"/>
      <c r="F77" s="141"/>
      <c r="G77" s="141"/>
    </row>
    <row r="78" spans="1:7" x14ac:dyDescent="0.3">
      <c r="A78" s="126" t="s">
        <v>48</v>
      </c>
      <c r="B78" s="57">
        <v>1</v>
      </c>
      <c r="C78" s="140" t="s">
        <v>64</v>
      </c>
      <c r="D78" s="141"/>
      <c r="E78" s="141"/>
      <c r="F78" s="141"/>
      <c r="G78" s="141"/>
    </row>
    <row r="79" spans="1:7" x14ac:dyDescent="0.3">
      <c r="A79" s="67"/>
      <c r="B79" s="13"/>
      <c r="C79" s="72"/>
      <c r="D79" s="71"/>
      <c r="E79" s="71"/>
      <c r="F79" s="71"/>
      <c r="G79" s="71"/>
    </row>
    <row r="80" spans="1:7" x14ac:dyDescent="0.3">
      <c r="A80" s="124" t="s">
        <v>49</v>
      </c>
      <c r="B80" s="134">
        <f>E30</f>
        <v>891.42857142857144</v>
      </c>
      <c r="C80" s="140" t="s">
        <v>65</v>
      </c>
      <c r="D80" s="141"/>
      <c r="E80" s="141"/>
      <c r="F80" s="141"/>
      <c r="G80" s="141"/>
    </row>
    <row r="81" spans="1:7" x14ac:dyDescent="0.3">
      <c r="A81" s="124" t="s">
        <v>50</v>
      </c>
      <c r="B81" s="134">
        <f>E52+E59</f>
        <v>2470</v>
      </c>
      <c r="C81" s="142" t="s">
        <v>66</v>
      </c>
      <c r="D81" s="143"/>
      <c r="E81" s="143"/>
      <c r="F81" s="143"/>
      <c r="G81" s="143"/>
    </row>
    <row r="82" spans="1:7" x14ac:dyDescent="0.3">
      <c r="A82" s="5"/>
      <c r="B82" s="14"/>
      <c r="C82" s="10"/>
    </row>
    <row r="84" spans="1:7" x14ac:dyDescent="0.3">
      <c r="A84" s="22"/>
      <c r="B84" s="22"/>
      <c r="C84" s="22"/>
      <c r="D84" s="22"/>
      <c r="E84" s="22"/>
    </row>
    <row r="85" spans="1:7" x14ac:dyDescent="0.3">
      <c r="A85" s="22"/>
      <c r="B85" s="22"/>
      <c r="C85" s="22"/>
      <c r="D85" s="22"/>
      <c r="E85" s="22"/>
    </row>
    <row r="86" spans="1:7" x14ac:dyDescent="0.3">
      <c r="A86" s="8"/>
      <c r="B86" s="5"/>
      <c r="C86" s="13"/>
      <c r="D86" s="10"/>
      <c r="E86" s="10"/>
    </row>
    <row r="87" spans="1:7" x14ac:dyDescent="0.3">
      <c r="A87" s="8"/>
      <c r="B87" s="8"/>
      <c r="C87" s="13"/>
      <c r="D87" s="10"/>
      <c r="E87" s="10"/>
    </row>
    <row r="88" spans="1:7" x14ac:dyDescent="0.3">
      <c r="A88" s="8"/>
      <c r="B88" s="55"/>
      <c r="C88" s="55"/>
      <c r="D88" s="10"/>
      <c r="E88" s="10"/>
    </row>
    <row r="89" spans="1:7" x14ac:dyDescent="0.3">
      <c r="A89" s="8"/>
      <c r="B89" s="55"/>
      <c r="C89" s="55"/>
      <c r="D89" s="22"/>
      <c r="E89" s="22"/>
    </row>
    <row r="90" spans="1:7" x14ac:dyDescent="0.3">
      <c r="A90" s="8"/>
      <c r="B90" s="55"/>
      <c r="C90" s="55"/>
      <c r="D90" s="22"/>
      <c r="E90" s="22"/>
    </row>
    <row r="91" spans="1:7" x14ac:dyDescent="0.3">
      <c r="A91" s="22"/>
      <c r="B91" s="22"/>
      <c r="C91" s="22"/>
      <c r="D91" s="22"/>
      <c r="E91" s="22"/>
    </row>
    <row r="92" spans="1:7" x14ac:dyDescent="0.3">
      <c r="A92" s="12"/>
      <c r="B92" s="12"/>
    </row>
    <row r="93" spans="1:7" x14ac:dyDescent="0.3">
      <c r="A93" s="12"/>
      <c r="B93" s="12"/>
    </row>
    <row r="94" spans="1:7" x14ac:dyDescent="0.3">
      <c r="A94" s="12"/>
      <c r="B94" s="12"/>
    </row>
    <row r="95" spans="1:7" x14ac:dyDescent="0.3">
      <c r="A95" s="12"/>
      <c r="B95" s="12"/>
    </row>
    <row r="96" spans="1:7" x14ac:dyDescent="0.3">
      <c r="A96" s="12"/>
      <c r="B96" s="12"/>
    </row>
  </sheetData>
  <sheetProtection algorithmName="SHA-512" hashValue="+sv/rA5j9f82E01hF/6/gunK5f5eTMQBeHp+J57HPOqC79Ob2BedkhJd4zKdcuruPGba+VNrDuvKZCrDMKt0BA==" saltValue="SXrlTMFYo/nif0vNRiC5EA==" spinCount="100000" sheet="1" objects="1" scenarios="1"/>
  <mergeCells count="32">
    <mergeCell ref="A1:G1"/>
    <mergeCell ref="A31:G31"/>
    <mergeCell ref="A24:G24"/>
    <mergeCell ref="A39:G39"/>
    <mergeCell ref="A17:G17"/>
    <mergeCell ref="A5:G5"/>
    <mergeCell ref="A6:G6"/>
    <mergeCell ref="A7:G7"/>
    <mergeCell ref="A8:G8"/>
    <mergeCell ref="B9:C9"/>
    <mergeCell ref="B10:C10"/>
    <mergeCell ref="D9:G9"/>
    <mergeCell ref="A64:G64"/>
    <mergeCell ref="D10:G10"/>
    <mergeCell ref="A14:G14"/>
    <mergeCell ref="A2:G2"/>
    <mergeCell ref="J16:N21"/>
    <mergeCell ref="A53:G53"/>
    <mergeCell ref="A46:G46"/>
    <mergeCell ref="A42:G42"/>
    <mergeCell ref="C67:G67"/>
    <mergeCell ref="C68:G68"/>
    <mergeCell ref="C70:G70"/>
    <mergeCell ref="C71:G71"/>
    <mergeCell ref="C72:G72"/>
    <mergeCell ref="C80:G80"/>
    <mergeCell ref="C81:G81"/>
    <mergeCell ref="C73:G73"/>
    <mergeCell ref="C74:G74"/>
    <mergeCell ref="C76:G76"/>
    <mergeCell ref="C77:G77"/>
    <mergeCell ref="C78:G78"/>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workbookViewId="0">
      <selection activeCell="A63" sqref="A63"/>
    </sheetView>
  </sheetViews>
  <sheetFormatPr baseColWidth="10" defaultRowHeight="14.4" x14ac:dyDescent="0.3"/>
  <cols>
    <col min="1" max="1" width="50.6640625" customWidth="1"/>
    <col min="2" max="7" width="15.6640625" customWidth="1"/>
    <col min="8" max="8" width="14.5546875" bestFit="1" customWidth="1"/>
    <col min="9" max="9" width="10.44140625" customWidth="1"/>
    <col min="10" max="10" width="9.33203125" bestFit="1" customWidth="1"/>
    <col min="11" max="11" width="12.33203125" customWidth="1"/>
    <col min="12" max="12" width="17.33203125" customWidth="1"/>
    <col min="14" max="14" width="16.5546875" customWidth="1"/>
  </cols>
  <sheetData>
    <row r="1" spans="1:17" s="23" customFormat="1" ht="87" customHeight="1" x14ac:dyDescent="0.3">
      <c r="A1" s="150" t="s">
        <v>72</v>
      </c>
      <c r="B1" s="150"/>
      <c r="C1" s="150"/>
      <c r="D1" s="150"/>
      <c r="E1" s="150"/>
      <c r="F1" s="150"/>
      <c r="G1" s="150"/>
      <c r="H1" s="53"/>
      <c r="I1" s="53"/>
      <c r="J1" s="53"/>
      <c r="K1" s="53"/>
      <c r="L1" s="53"/>
    </row>
    <row r="2" spans="1:17" s="1" customFormat="1" ht="47.4" customHeight="1" x14ac:dyDescent="0.3">
      <c r="A2" s="148" t="s">
        <v>75</v>
      </c>
      <c r="B2" s="149"/>
      <c r="C2" s="149"/>
      <c r="D2" s="149"/>
      <c r="E2" s="149"/>
      <c r="F2" s="149"/>
      <c r="G2" s="149"/>
      <c r="H2" s="25"/>
      <c r="I2" s="25"/>
      <c r="J2" s="25"/>
      <c r="K2" s="27"/>
      <c r="L2" s="7"/>
    </row>
    <row r="3" spans="1:17" x14ac:dyDescent="0.3">
      <c r="A3" s="19"/>
      <c r="B3" s="19"/>
      <c r="C3" s="19"/>
      <c r="D3" s="19"/>
      <c r="E3" s="19"/>
      <c r="F3" s="19"/>
      <c r="G3" s="19"/>
      <c r="H3" s="25"/>
      <c r="I3" s="25"/>
      <c r="J3" s="25"/>
      <c r="K3" s="19"/>
    </row>
    <row r="4" spans="1:17" ht="23.7" customHeight="1" x14ac:dyDescent="0.3">
      <c r="A4" s="138" t="s">
        <v>4</v>
      </c>
      <c r="B4" s="24"/>
      <c r="C4" s="24"/>
      <c r="D4" s="24"/>
      <c r="E4" s="24"/>
      <c r="F4" s="24"/>
      <c r="G4" s="24"/>
      <c r="H4" s="28"/>
      <c r="I4" s="28"/>
      <c r="J4" s="28"/>
      <c r="K4" s="3"/>
      <c r="M4" s="2" t="s">
        <v>2</v>
      </c>
    </row>
    <row r="5" spans="1:17" ht="14.7" customHeight="1" x14ac:dyDescent="0.3">
      <c r="A5" s="179" t="s">
        <v>3</v>
      </c>
      <c r="B5" s="180"/>
      <c r="C5" s="180"/>
      <c r="D5" s="180"/>
      <c r="E5" s="180"/>
      <c r="F5" s="180"/>
      <c r="G5" s="181"/>
      <c r="H5" s="25"/>
      <c r="I5" s="25"/>
      <c r="J5" s="25"/>
      <c r="K5" s="3"/>
      <c r="M5" s="2"/>
    </row>
    <row r="6" spans="1:17" x14ac:dyDescent="0.3">
      <c r="A6" s="182"/>
      <c r="B6" s="183"/>
      <c r="C6" s="183"/>
      <c r="D6" s="183"/>
      <c r="E6" s="183"/>
      <c r="F6" s="183"/>
      <c r="G6" s="184"/>
      <c r="H6" s="28"/>
      <c r="I6" s="28"/>
      <c r="J6" s="28"/>
      <c r="K6" s="3"/>
      <c r="M6" s="2"/>
    </row>
    <row r="7" spans="1:17" x14ac:dyDescent="0.3">
      <c r="A7" s="179" t="s">
        <v>32</v>
      </c>
      <c r="B7" s="180"/>
      <c r="C7" s="180"/>
      <c r="D7" s="180"/>
      <c r="E7" s="180"/>
      <c r="F7" s="180"/>
      <c r="G7" s="181"/>
      <c r="H7" s="25"/>
      <c r="I7" s="25"/>
      <c r="J7" s="25"/>
      <c r="K7" s="3"/>
      <c r="M7" s="2"/>
    </row>
    <row r="8" spans="1:17" x14ac:dyDescent="0.3">
      <c r="A8" s="160"/>
      <c r="B8" s="161"/>
      <c r="C8" s="161"/>
      <c r="D8" s="161"/>
      <c r="E8" s="161"/>
      <c r="F8" s="161"/>
      <c r="G8" s="162"/>
      <c r="H8" s="28"/>
      <c r="I8" s="28"/>
      <c r="J8" s="28"/>
      <c r="K8" s="3"/>
      <c r="M8" s="2"/>
    </row>
    <row r="9" spans="1:17" x14ac:dyDescent="0.3">
      <c r="A9" s="34" t="s">
        <v>33</v>
      </c>
      <c r="B9" s="179" t="s">
        <v>5</v>
      </c>
      <c r="C9" s="180"/>
      <c r="D9" s="179" t="s">
        <v>6</v>
      </c>
      <c r="E9" s="180"/>
      <c r="F9" s="180"/>
      <c r="G9" s="181"/>
      <c r="H9" s="28"/>
      <c r="I9" s="28"/>
      <c r="J9" s="28"/>
      <c r="K9" s="3"/>
      <c r="M9" s="2"/>
    </row>
    <row r="10" spans="1:17" x14ac:dyDescent="0.3">
      <c r="A10" s="29"/>
      <c r="B10" s="160"/>
      <c r="C10" s="161"/>
      <c r="D10" s="160"/>
      <c r="E10" s="161"/>
      <c r="F10" s="161"/>
      <c r="G10" s="162"/>
      <c r="H10" s="28"/>
      <c r="I10" s="28"/>
      <c r="J10" s="28"/>
      <c r="K10" s="3"/>
      <c r="M10" s="2"/>
    </row>
    <row r="11" spans="1:17" s="12" customFormat="1" x14ac:dyDescent="0.3">
      <c r="A11" s="4"/>
      <c r="B11" s="16"/>
      <c r="C11" s="16"/>
      <c r="D11" s="16"/>
      <c r="E11" s="16"/>
      <c r="F11" s="17"/>
      <c r="G11" s="17"/>
      <c r="H11" s="17"/>
      <c r="I11" s="17"/>
      <c r="J11" s="17"/>
      <c r="K11" s="6"/>
      <c r="M11" s="18"/>
    </row>
    <row r="12" spans="1:17" x14ac:dyDescent="0.3">
      <c r="A12" s="4"/>
      <c r="B12" s="5"/>
      <c r="C12" s="5"/>
      <c r="D12" s="5"/>
      <c r="E12" s="5"/>
      <c r="F12" s="5"/>
      <c r="G12" s="5"/>
      <c r="H12" s="5"/>
      <c r="I12" s="5"/>
      <c r="J12" s="5"/>
      <c r="K12" s="3"/>
      <c r="M12" s="2"/>
    </row>
    <row r="13" spans="1:17" ht="23.7" customHeight="1" x14ac:dyDescent="0.3">
      <c r="A13" s="137" t="s">
        <v>16</v>
      </c>
      <c r="B13" s="3"/>
      <c r="C13" s="3"/>
      <c r="D13" s="3"/>
      <c r="E13" s="3"/>
      <c r="F13" s="3"/>
      <c r="G13" s="3"/>
      <c r="H13" s="5"/>
      <c r="I13" s="5"/>
      <c r="J13" s="5"/>
      <c r="K13" s="3"/>
      <c r="M13" s="2"/>
    </row>
    <row r="14" spans="1:17" ht="37.200000000000003" customHeight="1" x14ac:dyDescent="0.3">
      <c r="A14" s="163" t="s">
        <v>29</v>
      </c>
      <c r="B14" s="164"/>
      <c r="C14" s="164"/>
      <c r="D14" s="164"/>
      <c r="E14" s="164"/>
      <c r="F14" s="164"/>
      <c r="G14" s="164"/>
      <c r="H14" s="27"/>
      <c r="I14" s="27"/>
      <c r="J14" s="27"/>
      <c r="K14" s="3"/>
      <c r="L14" s="15"/>
      <c r="M14" s="2"/>
    </row>
    <row r="15" spans="1:17" x14ac:dyDescent="0.3">
      <c r="A15" s="11"/>
      <c r="B15" s="3"/>
      <c r="C15" s="3"/>
      <c r="D15" s="3"/>
      <c r="E15" s="3"/>
      <c r="F15" s="3"/>
      <c r="G15" s="3"/>
      <c r="H15" s="5"/>
      <c r="I15" s="5"/>
      <c r="J15" s="5"/>
      <c r="K15" s="3"/>
      <c r="M15" s="2"/>
    </row>
    <row r="16" spans="1:17" ht="36" customHeight="1" x14ac:dyDescent="0.3">
      <c r="A16" s="136" t="s">
        <v>28</v>
      </c>
      <c r="B16" s="35" t="s">
        <v>68</v>
      </c>
      <c r="C16" s="35" t="s">
        <v>0</v>
      </c>
      <c r="D16" s="35" t="s">
        <v>70</v>
      </c>
      <c r="E16" s="75" t="s">
        <v>76</v>
      </c>
      <c r="F16" s="35" t="s">
        <v>67</v>
      </c>
      <c r="G16" s="75" t="s">
        <v>77</v>
      </c>
      <c r="J16" s="20"/>
      <c r="K16" s="20"/>
      <c r="L16" s="20"/>
      <c r="M16" s="20"/>
      <c r="N16" s="20"/>
      <c r="O16" s="20"/>
      <c r="P16" s="20"/>
      <c r="Q16" s="20"/>
    </row>
    <row r="17" spans="1:20" ht="30.6" customHeight="1" x14ac:dyDescent="0.3">
      <c r="A17" s="172" t="s">
        <v>30</v>
      </c>
      <c r="B17" s="173"/>
      <c r="C17" s="173"/>
      <c r="D17" s="173"/>
      <c r="E17" s="173"/>
      <c r="F17" s="173"/>
      <c r="G17" s="178"/>
      <c r="J17" s="20"/>
      <c r="K17" s="20"/>
      <c r="L17" s="20"/>
      <c r="M17" s="20"/>
      <c r="N17" s="20"/>
      <c r="O17" s="26"/>
      <c r="P17" s="26"/>
      <c r="Q17" s="26"/>
      <c r="R17" s="20"/>
      <c r="S17" s="20"/>
      <c r="T17" s="20"/>
    </row>
    <row r="18" spans="1:20" x14ac:dyDescent="0.3">
      <c r="A18" s="30" t="s">
        <v>55</v>
      </c>
      <c r="B18" t="s">
        <v>52</v>
      </c>
      <c r="C18" s="41">
        <v>1</v>
      </c>
      <c r="D18" s="40">
        <v>175</v>
      </c>
      <c r="E18" s="40">
        <f>C18*D18</f>
        <v>175</v>
      </c>
      <c r="F18" s="40"/>
      <c r="G18" s="42">
        <f>E18</f>
        <v>175</v>
      </c>
      <c r="J18" s="20"/>
      <c r="K18" s="20"/>
      <c r="L18" s="20"/>
      <c r="M18" s="20"/>
      <c r="N18" s="20"/>
      <c r="O18" s="20"/>
      <c r="P18" s="20"/>
      <c r="Q18" s="20"/>
    </row>
    <row r="19" spans="1:20" x14ac:dyDescent="0.3">
      <c r="A19" s="16" t="s">
        <v>54</v>
      </c>
      <c r="B19" s="14" t="s">
        <v>1</v>
      </c>
      <c r="C19" s="31">
        <v>1</v>
      </c>
      <c r="D19" s="14">
        <v>1000</v>
      </c>
      <c r="E19" s="14">
        <f t="shared" ref="E19:E20" si="0">C19*D19</f>
        <v>1000</v>
      </c>
      <c r="F19" s="39"/>
      <c r="G19" s="44">
        <f t="shared" ref="G19:G20" si="1">E19</f>
        <v>1000</v>
      </c>
      <c r="J19" s="20"/>
      <c r="K19" s="20"/>
      <c r="L19" s="20"/>
      <c r="M19" s="20"/>
      <c r="N19" s="20"/>
      <c r="O19" s="20"/>
      <c r="P19" s="20"/>
      <c r="Q19" s="20"/>
    </row>
    <row r="20" spans="1:20" x14ac:dyDescent="0.3">
      <c r="A20" s="43" t="s">
        <v>56</v>
      </c>
      <c r="B20" s="14" t="s">
        <v>69</v>
      </c>
      <c r="C20" s="31">
        <v>60</v>
      </c>
      <c r="D20" s="14">
        <v>50</v>
      </c>
      <c r="E20" s="14">
        <f t="shared" si="0"/>
        <v>3000</v>
      </c>
      <c r="F20" s="14"/>
      <c r="G20" s="44">
        <f t="shared" si="1"/>
        <v>3000</v>
      </c>
      <c r="J20" s="20"/>
      <c r="K20" s="20"/>
      <c r="L20" s="20"/>
      <c r="M20" s="20"/>
      <c r="N20" s="20"/>
      <c r="O20" s="20"/>
      <c r="P20" s="20"/>
      <c r="Q20" s="20"/>
    </row>
    <row r="21" spans="1:20" x14ac:dyDescent="0.3">
      <c r="A21" s="43"/>
      <c r="B21" s="14"/>
      <c r="C21" s="31"/>
      <c r="D21" s="14"/>
      <c r="E21" s="14"/>
      <c r="F21" s="14"/>
      <c r="G21" s="44"/>
      <c r="J21" s="20"/>
      <c r="K21" s="20"/>
      <c r="L21" s="20"/>
      <c r="M21" s="20"/>
      <c r="N21" s="20"/>
      <c r="O21" s="20"/>
      <c r="P21" s="20"/>
      <c r="Q21" s="20"/>
    </row>
    <row r="22" spans="1:20" ht="15" thickBot="1" x14ac:dyDescent="0.35">
      <c r="A22" s="43"/>
      <c r="B22" s="14"/>
      <c r="C22" s="31"/>
      <c r="D22" s="14"/>
      <c r="E22" s="14"/>
      <c r="F22" s="14"/>
      <c r="G22" s="44"/>
      <c r="J22" s="26"/>
      <c r="K22" s="26"/>
      <c r="L22" s="26"/>
      <c r="M22" s="26"/>
      <c r="N22" s="26"/>
      <c r="O22" s="20"/>
      <c r="P22" s="20"/>
      <c r="Q22" s="20"/>
    </row>
    <row r="23" spans="1:20" ht="15" thickBot="1" x14ac:dyDescent="0.35">
      <c r="A23" s="77" t="s">
        <v>83</v>
      </c>
      <c r="B23" s="60"/>
      <c r="C23" s="61"/>
      <c r="D23" s="62"/>
      <c r="E23" s="135">
        <f>SUM(E18:E22)</f>
        <v>4175</v>
      </c>
      <c r="F23" s="63"/>
      <c r="G23" s="135">
        <f>SUM(G18:G22)</f>
        <v>4175</v>
      </c>
      <c r="J23" s="26"/>
      <c r="K23" s="26"/>
      <c r="L23" s="26"/>
      <c r="M23" s="26"/>
      <c r="N23" s="26"/>
      <c r="O23" s="20"/>
      <c r="P23" s="20"/>
      <c r="Q23" s="20"/>
    </row>
    <row r="24" spans="1:20" ht="24" customHeight="1" x14ac:dyDescent="0.3">
      <c r="A24" s="172" t="s">
        <v>51</v>
      </c>
      <c r="B24" s="173"/>
      <c r="C24" s="173"/>
      <c r="D24" s="173"/>
      <c r="E24" s="174"/>
      <c r="F24" s="173"/>
      <c r="G24" s="175"/>
      <c r="J24" s="26"/>
      <c r="K24" s="26"/>
      <c r="L24" s="26"/>
      <c r="M24" s="26"/>
      <c r="N24" s="26"/>
      <c r="O24" s="20"/>
      <c r="P24" s="20"/>
      <c r="Q24" s="20"/>
    </row>
    <row r="25" spans="1:20" x14ac:dyDescent="0.3">
      <c r="A25" s="30"/>
      <c r="B25" s="40"/>
      <c r="C25" s="41"/>
      <c r="D25" s="40"/>
      <c r="E25" s="14"/>
      <c r="F25" s="49"/>
      <c r="G25" s="42"/>
      <c r="J25" s="26"/>
      <c r="K25" s="26"/>
      <c r="L25" s="26"/>
      <c r="M25" s="26"/>
      <c r="N25" s="26"/>
      <c r="O25" s="20"/>
      <c r="P25" s="20"/>
      <c r="Q25" s="20"/>
    </row>
    <row r="26" spans="1:20" x14ac:dyDescent="0.3">
      <c r="A26" s="43"/>
      <c r="B26" s="14"/>
      <c r="C26" s="31"/>
      <c r="D26" s="14"/>
      <c r="E26" s="14"/>
      <c r="F26" s="49"/>
      <c r="G26" s="44"/>
      <c r="J26" s="26"/>
      <c r="K26" s="26"/>
      <c r="L26" s="26"/>
      <c r="M26" s="26"/>
      <c r="N26" s="26"/>
    </row>
    <row r="27" spans="1:20" x14ac:dyDescent="0.3">
      <c r="A27" s="43"/>
      <c r="B27" s="14"/>
      <c r="C27" s="31"/>
      <c r="D27" s="14"/>
      <c r="E27" s="14"/>
      <c r="F27" s="49"/>
      <c r="G27" s="44"/>
      <c r="J27" s="26"/>
      <c r="K27" s="26"/>
      <c r="L27" s="26"/>
      <c r="M27" s="26"/>
      <c r="N27" s="26"/>
    </row>
    <row r="28" spans="1:20" x14ac:dyDescent="0.3">
      <c r="A28" s="43"/>
      <c r="B28" s="14"/>
      <c r="C28" s="31"/>
      <c r="D28" s="14"/>
      <c r="E28" s="14"/>
      <c r="F28" s="14"/>
      <c r="G28" s="44"/>
      <c r="J28" s="26"/>
      <c r="K28" s="26"/>
      <c r="L28" s="26"/>
      <c r="M28" s="26"/>
      <c r="N28" s="26"/>
    </row>
    <row r="29" spans="1:20" ht="15" thickBot="1" x14ac:dyDescent="0.35">
      <c r="A29" s="45"/>
      <c r="B29" s="46"/>
      <c r="C29" s="47"/>
      <c r="D29" s="46"/>
      <c r="E29" s="46"/>
      <c r="F29" s="46"/>
      <c r="G29" s="48"/>
      <c r="J29" s="26"/>
      <c r="K29" s="26"/>
      <c r="L29" s="26"/>
      <c r="M29" s="26"/>
      <c r="N29" s="26"/>
    </row>
    <row r="30" spans="1:20" ht="15" thickBot="1" x14ac:dyDescent="0.35">
      <c r="A30" s="59" t="s">
        <v>84</v>
      </c>
      <c r="B30" s="60"/>
      <c r="C30" s="61"/>
      <c r="D30" s="62"/>
      <c r="E30" s="135">
        <f>SUM(E25:E29)</f>
        <v>0</v>
      </c>
      <c r="F30" s="63"/>
      <c r="G30" s="135">
        <f>SUM(G25:G29)</f>
        <v>0</v>
      </c>
      <c r="J30" s="26"/>
      <c r="K30" s="26"/>
      <c r="L30" s="26"/>
      <c r="M30" s="26"/>
      <c r="N30" s="26"/>
      <c r="O30" s="20"/>
      <c r="P30" s="20"/>
      <c r="Q30" s="20"/>
    </row>
    <row r="31" spans="1:20" ht="28.2" customHeight="1" x14ac:dyDescent="0.3">
      <c r="A31" s="166" t="s">
        <v>31</v>
      </c>
      <c r="B31" s="167"/>
      <c r="C31" s="167"/>
      <c r="D31" s="167"/>
      <c r="E31" s="167"/>
      <c r="F31" s="167"/>
      <c r="G31" s="168"/>
      <c r="J31" s="26"/>
      <c r="K31" s="26"/>
      <c r="L31" s="26"/>
      <c r="M31" s="26"/>
      <c r="N31" s="26"/>
    </row>
    <row r="32" spans="1:20" ht="14.4" customHeight="1" x14ac:dyDescent="0.3">
      <c r="A32" s="30"/>
      <c r="B32" s="40"/>
      <c r="C32" s="41"/>
      <c r="D32" s="40"/>
      <c r="E32" s="40"/>
      <c r="F32" s="40"/>
      <c r="G32" s="42"/>
      <c r="J32" s="26"/>
      <c r="K32" s="26"/>
      <c r="L32" s="26"/>
      <c r="M32" s="26"/>
      <c r="N32" s="26"/>
    </row>
    <row r="33" spans="1:17" ht="15" thickBot="1" x14ac:dyDescent="0.35">
      <c r="A33" s="43"/>
      <c r="B33" s="14"/>
      <c r="C33" s="31"/>
      <c r="D33" s="14"/>
      <c r="E33" s="14"/>
      <c r="F33" s="39"/>
      <c r="G33" s="44"/>
      <c r="H33" s="2"/>
    </row>
    <row r="34" spans="1:17" ht="15" thickBot="1" x14ac:dyDescent="0.35">
      <c r="A34" s="78" t="s">
        <v>85</v>
      </c>
      <c r="B34" s="32"/>
      <c r="C34" s="33"/>
      <c r="D34" s="32"/>
      <c r="E34" s="32"/>
      <c r="F34" s="32"/>
      <c r="G34" s="135">
        <f>SUM(G32:G33)</f>
        <v>0</v>
      </c>
      <c r="K34" s="2"/>
    </row>
    <row r="35" spans="1:17" ht="15" thickBot="1" x14ac:dyDescent="0.35">
      <c r="A35" s="50" t="s">
        <v>38</v>
      </c>
      <c r="B35" s="51"/>
      <c r="C35" s="52"/>
      <c r="D35" s="51"/>
      <c r="E35" s="51"/>
      <c r="F35" s="51"/>
      <c r="G35" s="135">
        <f>G23+G30+G34</f>
        <v>4175</v>
      </c>
      <c r="M35" s="2"/>
    </row>
    <row r="36" spans="1:17" s="12" customFormat="1" x14ac:dyDescent="0.3">
      <c r="A36" s="21"/>
      <c r="B36" s="14"/>
      <c r="C36" s="31"/>
      <c r="D36" s="14"/>
      <c r="E36" s="14"/>
      <c r="F36" s="14"/>
      <c r="G36" s="13"/>
      <c r="M36" s="18"/>
    </row>
    <row r="37" spans="1:17" x14ac:dyDescent="0.3">
      <c r="M37" s="2"/>
    </row>
    <row r="38" spans="1:17" ht="21" customHeight="1" x14ac:dyDescent="0.3">
      <c r="A38" s="139" t="s">
        <v>17</v>
      </c>
      <c r="B38" s="3"/>
      <c r="C38" s="3"/>
      <c r="D38" s="3"/>
      <c r="E38" s="3"/>
      <c r="F38" s="3"/>
      <c r="G38" s="3"/>
      <c r="H38" s="3"/>
      <c r="I38" s="3"/>
      <c r="J38" s="3"/>
      <c r="K38" s="3"/>
      <c r="L38" s="3"/>
      <c r="M38" s="2"/>
    </row>
    <row r="39" spans="1:17" ht="45" customHeight="1" x14ac:dyDescent="0.3">
      <c r="A39" s="176" t="s">
        <v>34</v>
      </c>
      <c r="B39" s="177"/>
      <c r="C39" s="177"/>
      <c r="D39" s="177"/>
      <c r="E39" s="177"/>
      <c r="F39" s="177"/>
      <c r="G39" s="177"/>
      <c r="H39" s="3"/>
      <c r="I39" s="3"/>
      <c r="J39" s="3"/>
      <c r="K39" s="3"/>
      <c r="L39" s="3"/>
    </row>
    <row r="40" spans="1:17" x14ac:dyDescent="0.3">
      <c r="A40" s="9"/>
      <c r="B40" s="3"/>
      <c r="C40" s="3"/>
      <c r="D40" s="3"/>
      <c r="E40" s="3"/>
      <c r="F40" s="3"/>
      <c r="G40" s="3"/>
      <c r="H40" s="3"/>
      <c r="I40" s="3"/>
      <c r="J40" s="3"/>
      <c r="K40" s="3"/>
      <c r="L40" s="3"/>
      <c r="M40" s="2"/>
    </row>
    <row r="41" spans="1:17" ht="36" x14ac:dyDescent="0.3">
      <c r="A41" s="136" t="s">
        <v>28</v>
      </c>
      <c r="B41" s="35" t="s">
        <v>68</v>
      </c>
      <c r="C41" s="35" t="s">
        <v>0</v>
      </c>
      <c r="D41" s="35" t="s">
        <v>70</v>
      </c>
      <c r="E41" s="37" t="s">
        <v>57</v>
      </c>
      <c r="F41" s="35" t="s">
        <v>67</v>
      </c>
      <c r="G41" s="37" t="s">
        <v>71</v>
      </c>
      <c r="H41" s="21"/>
      <c r="I41" s="21"/>
      <c r="J41" s="21"/>
      <c r="K41" s="21"/>
    </row>
    <row r="42" spans="1:17" x14ac:dyDescent="0.3">
      <c r="A42" s="169" t="s">
        <v>35</v>
      </c>
      <c r="B42" s="170"/>
      <c r="C42" s="170"/>
      <c r="D42" s="170"/>
      <c r="E42" s="170"/>
      <c r="F42" s="170"/>
      <c r="G42" s="171"/>
      <c r="H42" s="36"/>
      <c r="I42" s="36"/>
      <c r="J42" s="36"/>
      <c r="K42" s="21"/>
    </row>
    <row r="43" spans="1:17" x14ac:dyDescent="0.3">
      <c r="A43" s="30"/>
      <c r="B43" s="40"/>
      <c r="C43" s="41"/>
      <c r="D43" s="40"/>
      <c r="E43" s="40"/>
      <c r="F43" s="40"/>
      <c r="G43" s="64"/>
      <c r="H43" s="22"/>
      <c r="I43" s="14"/>
      <c r="J43" s="31"/>
      <c r="K43" s="21"/>
    </row>
    <row r="44" spans="1:17" ht="15" thickBot="1" x14ac:dyDescent="0.35">
      <c r="A44" s="43"/>
      <c r="B44" s="14"/>
      <c r="C44" s="31"/>
      <c r="D44" s="14"/>
      <c r="E44" s="14"/>
      <c r="F44" s="39"/>
      <c r="G44" s="44"/>
      <c r="H44" s="22"/>
      <c r="I44" s="14"/>
      <c r="J44" s="31"/>
      <c r="K44" s="21"/>
      <c r="L44" s="39"/>
      <c r="M44" s="39"/>
      <c r="N44" s="39"/>
      <c r="O44" s="39"/>
      <c r="P44" s="39"/>
      <c r="Q44" s="39"/>
    </row>
    <row r="45" spans="1:17" s="12" customFormat="1" ht="15" thickBot="1" x14ac:dyDescent="0.35">
      <c r="A45" s="77" t="s">
        <v>80</v>
      </c>
      <c r="B45" s="60"/>
      <c r="C45" s="61"/>
      <c r="D45" s="62"/>
      <c r="E45" s="135">
        <f>SUM(E43:E44)</f>
        <v>0</v>
      </c>
      <c r="F45" s="63"/>
      <c r="G45" s="135">
        <f>SUM(G43:G44)</f>
        <v>0</v>
      </c>
      <c r="H45" s="22"/>
      <c r="I45" s="14"/>
      <c r="J45" s="16"/>
      <c r="K45" s="39"/>
      <c r="L45" s="31"/>
      <c r="M45" s="14"/>
      <c r="N45" s="14"/>
      <c r="O45" s="14"/>
      <c r="P45" s="14"/>
      <c r="Q45" s="22"/>
    </row>
    <row r="46" spans="1:17" x14ac:dyDescent="0.3">
      <c r="A46" s="166" t="s">
        <v>53</v>
      </c>
      <c r="B46" s="167"/>
      <c r="C46" s="167"/>
      <c r="D46" s="167"/>
      <c r="E46" s="167"/>
      <c r="F46" s="167"/>
      <c r="G46" s="168"/>
      <c r="H46" s="36"/>
      <c r="I46" s="36"/>
      <c r="J46" s="16"/>
      <c r="K46" s="14"/>
      <c r="L46" s="31"/>
      <c r="M46" s="14"/>
      <c r="N46" s="14"/>
      <c r="O46" s="39"/>
      <c r="P46" s="14"/>
      <c r="Q46" s="39"/>
    </row>
    <row r="47" spans="1:17" s="12" customFormat="1" x14ac:dyDescent="0.3">
      <c r="A47" s="30"/>
      <c r="B47" s="40"/>
      <c r="C47" s="41"/>
      <c r="D47" s="40"/>
      <c r="E47" s="40"/>
      <c r="F47" s="49"/>
      <c r="G47" s="42"/>
      <c r="H47" s="22"/>
      <c r="I47" s="14"/>
      <c r="J47" s="16"/>
      <c r="K47" s="14"/>
      <c r="L47" s="31"/>
      <c r="M47" s="14"/>
      <c r="N47" s="14"/>
      <c r="O47" s="14"/>
      <c r="P47" s="14"/>
      <c r="Q47" s="22"/>
    </row>
    <row r="48" spans="1:17" s="12" customFormat="1" x14ac:dyDescent="0.3">
      <c r="A48" s="43"/>
      <c r="B48" s="14"/>
      <c r="C48" s="31"/>
      <c r="D48" s="14"/>
      <c r="E48" s="14"/>
      <c r="F48" s="49"/>
      <c r="G48" s="44"/>
      <c r="H48" s="14"/>
      <c r="I48" s="14"/>
      <c r="J48" s="31"/>
      <c r="K48" s="5"/>
      <c r="L48" s="22"/>
      <c r="M48" s="22"/>
      <c r="N48" s="22"/>
      <c r="O48" s="22"/>
      <c r="P48" s="22"/>
      <c r="Q48" s="22"/>
    </row>
    <row r="49" spans="1:17" s="12" customFormat="1" x14ac:dyDescent="0.3">
      <c r="A49" s="43"/>
      <c r="B49" s="14"/>
      <c r="C49" s="31"/>
      <c r="D49" s="14"/>
      <c r="E49" s="14"/>
      <c r="F49" s="49"/>
      <c r="G49" s="44"/>
      <c r="H49" s="14"/>
      <c r="I49" s="14"/>
      <c r="J49" s="31"/>
      <c r="K49" s="5"/>
      <c r="L49" s="22"/>
      <c r="M49" s="22"/>
      <c r="N49" s="22"/>
      <c r="O49" s="22"/>
      <c r="P49" s="22"/>
      <c r="Q49" s="22"/>
    </row>
    <row r="50" spans="1:17" s="12" customFormat="1" x14ac:dyDescent="0.3">
      <c r="A50" s="43"/>
      <c r="B50" s="14"/>
      <c r="C50" s="31"/>
      <c r="D50" s="14"/>
      <c r="E50" s="14"/>
      <c r="F50" s="49"/>
      <c r="G50" s="44"/>
      <c r="H50" s="14"/>
      <c r="I50" s="14"/>
      <c r="J50" s="31"/>
      <c r="K50" s="5"/>
      <c r="L50" s="22"/>
      <c r="M50" s="22"/>
      <c r="N50" s="22"/>
      <c r="O50" s="22"/>
      <c r="P50" s="22"/>
      <c r="Q50" s="22"/>
    </row>
    <row r="51" spans="1:17" s="12" customFormat="1" ht="15" thickBot="1" x14ac:dyDescent="0.35">
      <c r="A51" s="43"/>
      <c r="B51" s="14"/>
      <c r="C51" s="31"/>
      <c r="D51" s="14"/>
      <c r="E51" s="14"/>
      <c r="F51" s="39"/>
      <c r="G51" s="44"/>
      <c r="H51" s="14"/>
      <c r="I51" s="14"/>
      <c r="J51" s="31"/>
      <c r="K51" s="5"/>
      <c r="L51" s="22"/>
      <c r="M51" s="22"/>
      <c r="N51" s="22"/>
      <c r="O51" s="22"/>
      <c r="P51" s="22"/>
      <c r="Q51" s="22"/>
    </row>
    <row r="52" spans="1:17" s="12" customFormat="1" ht="14.4" customHeight="1" thickBot="1" x14ac:dyDescent="0.35">
      <c r="A52" s="77" t="s">
        <v>81</v>
      </c>
      <c r="B52" s="60"/>
      <c r="C52" s="61"/>
      <c r="D52" s="62"/>
      <c r="E52" s="135">
        <f>SUM(E47:E51)</f>
        <v>0</v>
      </c>
      <c r="F52" s="63"/>
      <c r="G52" s="135">
        <f>SUM(G47:G51)</f>
        <v>0</v>
      </c>
      <c r="H52" s="14"/>
      <c r="I52" s="14"/>
      <c r="J52" s="31"/>
      <c r="K52" s="5"/>
    </row>
    <row r="53" spans="1:17" s="12" customFormat="1" x14ac:dyDescent="0.3">
      <c r="A53" s="166" t="s">
        <v>36</v>
      </c>
      <c r="B53" s="167"/>
      <c r="C53" s="167"/>
      <c r="D53" s="167"/>
      <c r="E53" s="167"/>
      <c r="F53" s="167"/>
      <c r="G53" s="168"/>
      <c r="H53" s="36"/>
      <c r="I53" s="36"/>
      <c r="J53" s="36"/>
      <c r="K53" s="5"/>
    </row>
    <row r="54" spans="1:17" s="12" customFormat="1" x14ac:dyDescent="0.3">
      <c r="A54" s="30"/>
      <c r="B54" s="40"/>
      <c r="C54" s="41"/>
      <c r="D54" s="40"/>
      <c r="E54" s="40"/>
      <c r="F54" s="49"/>
      <c r="G54" s="42"/>
      <c r="H54" s="14"/>
      <c r="I54" s="14"/>
      <c r="J54" s="31"/>
      <c r="K54" s="5"/>
    </row>
    <row r="55" spans="1:17" s="12" customFormat="1" x14ac:dyDescent="0.3">
      <c r="A55" s="43"/>
      <c r="B55" s="14"/>
      <c r="C55" s="31"/>
      <c r="D55" s="14"/>
      <c r="E55" s="14"/>
      <c r="F55" s="49"/>
      <c r="G55" s="44"/>
      <c r="H55" s="14"/>
      <c r="I55" s="14"/>
      <c r="J55" s="31"/>
      <c r="K55" s="5"/>
    </row>
    <row r="56" spans="1:17" s="12" customFormat="1" x14ac:dyDescent="0.3">
      <c r="A56" s="43"/>
      <c r="B56" s="14"/>
      <c r="C56" s="31"/>
      <c r="D56" s="14"/>
      <c r="E56" s="14"/>
      <c r="F56" s="49"/>
      <c r="G56" s="44"/>
      <c r="H56" s="14"/>
      <c r="I56" s="14"/>
      <c r="J56" s="31"/>
      <c r="K56" s="5"/>
    </row>
    <row r="57" spans="1:17" s="12" customFormat="1" x14ac:dyDescent="0.3">
      <c r="A57" s="43"/>
      <c r="B57" s="14"/>
      <c r="C57" s="31"/>
      <c r="D57" s="14"/>
      <c r="E57" s="14"/>
      <c r="F57" s="49"/>
      <c r="G57" s="44"/>
      <c r="H57" s="14"/>
      <c r="I57" s="14"/>
      <c r="J57" s="31"/>
      <c r="K57" s="5"/>
    </row>
    <row r="58" spans="1:17" s="12" customFormat="1" ht="15" thickBot="1" x14ac:dyDescent="0.35">
      <c r="A58" s="43"/>
      <c r="B58" s="14"/>
      <c r="C58" s="31"/>
      <c r="D58" s="14"/>
      <c r="E58" s="14"/>
      <c r="F58" s="39"/>
      <c r="G58" s="44"/>
      <c r="H58" s="22"/>
      <c r="I58" s="14"/>
      <c r="J58" s="31"/>
      <c r="K58" s="5"/>
    </row>
    <row r="59" spans="1:17" ht="15" thickBot="1" x14ac:dyDescent="0.35">
      <c r="A59" s="77" t="s">
        <v>82</v>
      </c>
      <c r="B59" s="60"/>
      <c r="C59" s="61"/>
      <c r="D59" s="62"/>
      <c r="E59" s="135">
        <f>SUM(E54:E58)</f>
        <v>0</v>
      </c>
      <c r="F59" s="63"/>
      <c r="G59" s="135">
        <f>SUM(G54:G58)</f>
        <v>0</v>
      </c>
      <c r="H59" s="14"/>
      <c r="I59" s="13"/>
      <c r="J59" s="31"/>
      <c r="K59" s="5"/>
    </row>
    <row r="60" spans="1:17" s="12" customFormat="1" ht="15" thickBot="1" x14ac:dyDescent="0.35">
      <c r="A60" s="50" t="s">
        <v>37</v>
      </c>
      <c r="B60" s="51"/>
      <c r="C60" s="52"/>
      <c r="D60" s="51"/>
      <c r="E60" s="51"/>
      <c r="F60" s="51"/>
      <c r="G60" s="135">
        <f>G45+G52+G59</f>
        <v>0</v>
      </c>
      <c r="H60" s="22"/>
      <c r="I60" s="14"/>
      <c r="J60" s="31"/>
      <c r="K60" s="5"/>
    </row>
    <row r="61" spans="1:17" s="12" customFormat="1" ht="14.7" customHeight="1" x14ac:dyDescent="0.3">
      <c r="A61" s="5"/>
      <c r="B61" s="22"/>
      <c r="C61" s="38"/>
      <c r="D61" s="38"/>
      <c r="E61" s="38"/>
      <c r="F61" s="14"/>
      <c r="G61" s="22"/>
      <c r="H61" s="22"/>
      <c r="I61" s="14"/>
      <c r="J61" s="31"/>
      <c r="K61" s="5"/>
    </row>
    <row r="63" spans="1:17" ht="23.4" customHeight="1" x14ac:dyDescent="0.3">
      <c r="A63" s="54" t="s">
        <v>58</v>
      </c>
      <c r="F63" s="5"/>
      <c r="G63" s="5"/>
    </row>
    <row r="64" spans="1:17" ht="21" customHeight="1" x14ac:dyDescent="0.3">
      <c r="A64" s="148" t="s">
        <v>79</v>
      </c>
      <c r="B64" s="149"/>
      <c r="C64" s="149"/>
      <c r="D64" s="149"/>
      <c r="E64" s="149"/>
      <c r="F64" s="149"/>
      <c r="G64" s="149"/>
    </row>
    <row r="65" spans="1:7" x14ac:dyDescent="0.3">
      <c r="A65" s="10"/>
      <c r="F65" s="5"/>
      <c r="G65" s="5"/>
    </row>
    <row r="66" spans="1:7" x14ac:dyDescent="0.3">
      <c r="A66" s="35" t="s">
        <v>42</v>
      </c>
      <c r="B66" s="35" t="s">
        <v>45</v>
      </c>
      <c r="C66" s="5"/>
    </row>
    <row r="67" spans="1:7" x14ac:dyDescent="0.3">
      <c r="A67" s="123" t="s">
        <v>10</v>
      </c>
      <c r="B67" s="133">
        <f>G35</f>
        <v>4175</v>
      </c>
      <c r="C67" s="140" t="s">
        <v>59</v>
      </c>
      <c r="D67" s="141"/>
      <c r="E67" s="141"/>
      <c r="F67" s="141"/>
      <c r="G67" s="141"/>
    </row>
    <row r="68" spans="1:7" x14ac:dyDescent="0.3">
      <c r="A68" s="124" t="s">
        <v>11</v>
      </c>
      <c r="B68" s="134">
        <f>G60</f>
        <v>0</v>
      </c>
      <c r="C68" s="140" t="s">
        <v>60</v>
      </c>
      <c r="D68" s="141"/>
      <c r="E68" s="141"/>
      <c r="F68" s="141"/>
      <c r="G68" s="141"/>
    </row>
    <row r="69" spans="1:7" x14ac:dyDescent="0.3">
      <c r="A69" s="68"/>
      <c r="B69" s="14"/>
      <c r="C69" s="72"/>
      <c r="D69" s="71"/>
      <c r="E69" s="71"/>
      <c r="F69" s="71"/>
      <c r="G69" s="71"/>
    </row>
    <row r="70" spans="1:7" x14ac:dyDescent="0.3">
      <c r="A70" s="124" t="s">
        <v>40</v>
      </c>
      <c r="B70" s="134">
        <f>G23</f>
        <v>4175</v>
      </c>
      <c r="C70" s="140" t="s">
        <v>78</v>
      </c>
      <c r="D70" s="141"/>
      <c r="E70" s="141"/>
      <c r="F70" s="141"/>
      <c r="G70" s="141"/>
    </row>
    <row r="71" spans="1:7" x14ac:dyDescent="0.3">
      <c r="A71" s="124" t="s">
        <v>43</v>
      </c>
      <c r="B71" s="134">
        <f>G45</f>
        <v>0</v>
      </c>
      <c r="C71" s="140" t="s">
        <v>61</v>
      </c>
      <c r="D71" s="141"/>
      <c r="E71" s="141"/>
      <c r="F71" s="141"/>
      <c r="G71" s="141"/>
    </row>
    <row r="72" spans="1:7" x14ac:dyDescent="0.3">
      <c r="A72" s="124" t="s">
        <v>39</v>
      </c>
      <c r="B72" s="134">
        <f>B70-B71</f>
        <v>4175</v>
      </c>
      <c r="C72" s="140" t="s">
        <v>41</v>
      </c>
      <c r="D72" s="141"/>
      <c r="E72" s="141"/>
      <c r="F72" s="141"/>
      <c r="G72" s="141"/>
    </row>
    <row r="73" spans="1:7" x14ac:dyDescent="0.3">
      <c r="A73" s="125" t="s">
        <v>44</v>
      </c>
      <c r="B73" s="56"/>
      <c r="C73" s="140" t="s">
        <v>13</v>
      </c>
      <c r="D73" s="141"/>
      <c r="E73" s="141"/>
      <c r="F73" s="141"/>
      <c r="G73" s="141"/>
    </row>
    <row r="74" spans="1:7" x14ac:dyDescent="0.3">
      <c r="A74" s="126" t="s">
        <v>27</v>
      </c>
      <c r="B74" s="58">
        <v>4175</v>
      </c>
      <c r="C74" s="140" t="s">
        <v>14</v>
      </c>
      <c r="D74" s="141"/>
      <c r="E74" s="141"/>
      <c r="F74" s="141"/>
      <c r="G74" s="141"/>
    </row>
    <row r="75" spans="1:7" x14ac:dyDescent="0.3">
      <c r="A75" s="67"/>
      <c r="B75" s="13"/>
      <c r="C75" s="72"/>
      <c r="D75" s="71"/>
      <c r="E75" s="71"/>
      <c r="F75" s="71"/>
      <c r="G75" s="71"/>
    </row>
    <row r="76" spans="1:7" x14ac:dyDescent="0.3">
      <c r="A76" s="126" t="s">
        <v>46</v>
      </c>
      <c r="B76" s="57"/>
      <c r="C76" s="140" t="s">
        <v>62</v>
      </c>
      <c r="D76" s="141"/>
      <c r="E76" s="141"/>
      <c r="F76" s="141"/>
      <c r="G76" s="141"/>
    </row>
    <row r="77" spans="1:7" x14ac:dyDescent="0.3">
      <c r="A77" s="126" t="s">
        <v>47</v>
      </c>
      <c r="B77" s="57"/>
      <c r="C77" s="140" t="s">
        <v>63</v>
      </c>
      <c r="D77" s="141"/>
      <c r="E77" s="141"/>
      <c r="F77" s="141"/>
      <c r="G77" s="141"/>
    </row>
    <row r="78" spans="1:7" x14ac:dyDescent="0.3">
      <c r="A78" s="126" t="s">
        <v>48</v>
      </c>
      <c r="B78" s="57"/>
      <c r="C78" s="140" t="s">
        <v>64</v>
      </c>
      <c r="D78" s="141"/>
      <c r="E78" s="141"/>
      <c r="F78" s="141"/>
      <c r="G78" s="141"/>
    </row>
    <row r="79" spans="1:7" x14ac:dyDescent="0.3">
      <c r="A79" s="67"/>
      <c r="B79" s="13"/>
      <c r="C79" s="72"/>
      <c r="D79" s="71"/>
      <c r="E79" s="71"/>
      <c r="F79" s="71"/>
      <c r="G79" s="71"/>
    </row>
    <row r="80" spans="1:7" x14ac:dyDescent="0.3">
      <c r="A80" s="124" t="s">
        <v>49</v>
      </c>
      <c r="B80" s="134">
        <f>E30</f>
        <v>0</v>
      </c>
      <c r="C80" s="140" t="s">
        <v>65</v>
      </c>
      <c r="D80" s="141"/>
      <c r="E80" s="141"/>
      <c r="F80" s="141"/>
      <c r="G80" s="141"/>
    </row>
    <row r="81" spans="1:7" ht="26.4" customHeight="1" x14ac:dyDescent="0.3">
      <c r="A81" s="124" t="s">
        <v>50</v>
      </c>
      <c r="B81" s="134">
        <f>E52+E59</f>
        <v>0</v>
      </c>
      <c r="C81" s="142" t="s">
        <v>66</v>
      </c>
      <c r="D81" s="143"/>
      <c r="E81" s="143"/>
      <c r="F81" s="143"/>
      <c r="G81" s="143"/>
    </row>
    <row r="82" spans="1:7" x14ac:dyDescent="0.3">
      <c r="A82" s="5"/>
      <c r="B82" s="14"/>
      <c r="C82" s="10"/>
    </row>
    <row r="84" spans="1:7" x14ac:dyDescent="0.3">
      <c r="A84" s="22"/>
      <c r="B84" s="22"/>
      <c r="C84" s="22"/>
      <c r="D84" s="22"/>
      <c r="E84" s="22"/>
    </row>
    <row r="85" spans="1:7" x14ac:dyDescent="0.3">
      <c r="A85" s="22"/>
      <c r="B85" s="22"/>
      <c r="C85" s="22"/>
      <c r="D85" s="22"/>
      <c r="E85" s="22"/>
    </row>
    <row r="86" spans="1:7" x14ac:dyDescent="0.3">
      <c r="A86" s="8"/>
      <c r="B86" s="5"/>
      <c r="C86" s="13"/>
      <c r="D86" s="10"/>
      <c r="E86" s="10"/>
    </row>
    <row r="87" spans="1:7" x14ac:dyDescent="0.3">
      <c r="A87" s="8"/>
      <c r="B87" s="8"/>
      <c r="C87" s="13"/>
      <c r="D87" s="10"/>
      <c r="E87" s="10"/>
    </row>
    <row r="88" spans="1:7" x14ac:dyDescent="0.3">
      <c r="A88" s="8"/>
      <c r="B88" s="55"/>
      <c r="C88" s="55"/>
      <c r="D88" s="10"/>
      <c r="E88" s="10"/>
    </row>
    <row r="89" spans="1:7" x14ac:dyDescent="0.3">
      <c r="A89" s="8"/>
      <c r="B89" s="55"/>
      <c r="C89" s="55"/>
      <c r="D89" s="22"/>
      <c r="E89" s="22"/>
    </row>
    <row r="90" spans="1:7" x14ac:dyDescent="0.3">
      <c r="A90" s="8"/>
      <c r="B90" s="55"/>
      <c r="C90" s="55"/>
      <c r="D90" s="22"/>
      <c r="E90" s="22"/>
    </row>
    <row r="91" spans="1:7" x14ac:dyDescent="0.3">
      <c r="A91" s="22"/>
      <c r="B91" s="22"/>
      <c r="C91" s="22"/>
      <c r="D91" s="22"/>
      <c r="E91" s="22"/>
    </row>
    <row r="92" spans="1:7" x14ac:dyDescent="0.3">
      <c r="A92" s="12"/>
      <c r="B92" s="12"/>
    </row>
    <row r="93" spans="1:7" x14ac:dyDescent="0.3">
      <c r="A93" s="12"/>
      <c r="B93" s="12"/>
    </row>
    <row r="94" spans="1:7" x14ac:dyDescent="0.3">
      <c r="A94" s="12"/>
      <c r="B94" s="12"/>
    </row>
    <row r="95" spans="1:7" x14ac:dyDescent="0.3">
      <c r="A95" s="12"/>
      <c r="B95" s="12"/>
    </row>
    <row r="96" spans="1:7" x14ac:dyDescent="0.3">
      <c r="A96" s="12"/>
      <c r="B96" s="12"/>
    </row>
  </sheetData>
  <sheetProtection algorithmName="SHA-512" hashValue="Udc3PecyfSNUaG6Dxszi0+lXSTrggvv7GbJmexBMU2PlJsfRopPJtS/K6mD1t89B77jzPEm76uzuVQ4IHXAgYA==" saltValue="wApI1eisrD+t5X8r1FIO8A==" spinCount="100000" sheet="1" objects="1" scenarios="1"/>
  <mergeCells count="31">
    <mergeCell ref="A17:G17"/>
    <mergeCell ref="A1:G1"/>
    <mergeCell ref="A2:G2"/>
    <mergeCell ref="A5:G5"/>
    <mergeCell ref="A6:G6"/>
    <mergeCell ref="A7:G7"/>
    <mergeCell ref="A8:G8"/>
    <mergeCell ref="B9:C9"/>
    <mergeCell ref="D9:G9"/>
    <mergeCell ref="B10:C10"/>
    <mergeCell ref="D10:G10"/>
    <mergeCell ref="A14:G14"/>
    <mergeCell ref="A64:G64"/>
    <mergeCell ref="A24:G24"/>
    <mergeCell ref="A31:G31"/>
    <mergeCell ref="A39:G39"/>
    <mergeCell ref="A42:G42"/>
    <mergeCell ref="A46:G46"/>
    <mergeCell ref="A53:G53"/>
    <mergeCell ref="C67:G67"/>
    <mergeCell ref="C68:G68"/>
    <mergeCell ref="C70:G70"/>
    <mergeCell ref="C71:G71"/>
    <mergeCell ref="C72:G72"/>
    <mergeCell ref="C80:G80"/>
    <mergeCell ref="C81:G81"/>
    <mergeCell ref="C73:G73"/>
    <mergeCell ref="C74:G74"/>
    <mergeCell ref="C76:G76"/>
    <mergeCell ref="C77:G77"/>
    <mergeCell ref="C78:G78"/>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Finanzplan </vt:lpstr>
      <vt:lpstr>Beispiel technisches Projekt</vt:lpstr>
      <vt:lpstr>Beispiel Interventionsprojekt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 Julia</dc:creator>
  <cp:lastModifiedBy>Huber, Julia</cp:lastModifiedBy>
  <dcterms:created xsi:type="dcterms:W3CDTF">2020-07-06T14:59:39Z</dcterms:created>
  <dcterms:modified xsi:type="dcterms:W3CDTF">2022-12-28T12:56:14Z</dcterms:modified>
</cp:coreProperties>
</file>